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12-050-26 Porter\"/>
    </mc:Choice>
  </mc:AlternateContent>
  <xr:revisionPtr revIDLastSave="0" documentId="13_ncr:1_{AE32487D-F2D1-4E5E-BF70-06734A8A3258}" xr6:coauthVersionLast="47" xr6:coauthVersionMax="47" xr10:uidLastSave="{00000000-0000-0000-0000-000000000000}"/>
  <bookViews>
    <workbookView xWindow="-108" yWindow="-108" windowWidth="23256" windowHeight="12456" tabRatio="751" firstSheet="94" activeTab="99" xr2:uid="{439D72DA-D918-4743-8EF3-60E738143AEC}"/>
  </bookViews>
  <sheets>
    <sheet name="Pinnacle Hdwds" sheetId="1" r:id="rId1"/>
    <sheet name="New Old 41 SBW" sheetId="2" r:id="rId2"/>
    <sheet name="GNA2 Taurus" sheetId="3" r:id="rId3"/>
    <sheet name="Plain Aspen" sheetId="4" r:id="rId4"/>
    <sheet name="Lazy Boy" sheetId="7" r:id="rId5"/>
    <sheet name="Airstrip Hardwoods" sheetId="5" r:id="rId6"/>
    <sheet name="Red Creek South" sheetId="6" r:id="rId7"/>
    <sheet name="Elm River Block" sheetId="8" r:id="rId8"/>
    <sheet name="GNA2 Expedition" sheetId="10" r:id="rId9"/>
    <sheet name="Snake Eyes Mix" sheetId="11" r:id="rId10"/>
    <sheet name="GNA2 Thunderbolt" sheetId="12" r:id="rId11"/>
    <sheet name="Maverick 21" sheetId="13" r:id="rId12"/>
    <sheet name="Point Abbaye Hdwds" sheetId="14" r:id="rId13"/>
    <sheet name="Moose Mountain" sheetId="15" r:id="rId14"/>
    <sheet name="Bear Blind Hardwoods" sheetId="16" r:id="rId15"/>
    <sheet name="GNA2 Red Rocker" sheetId="17" r:id="rId16"/>
    <sheet name="Road Block Mix" sheetId="18" r:id="rId17"/>
    <sheet name="Valley View Hdwds" sheetId="19" r:id="rId18"/>
    <sheet name="Forties Flopped Farm" sheetId="20" r:id="rId19"/>
    <sheet name="GNA2 Metro Populus" sheetId="21" r:id="rId20"/>
    <sheet name="GNA2 WBL" sheetId="23" r:id="rId21"/>
    <sheet name="GNA2 G&amp;G" sheetId="28" r:id="rId22"/>
    <sheet name="Old 28 Mix" sheetId="22" r:id="rId23"/>
    <sheet name="Pine Islands" sheetId="24" r:id="rId24"/>
    <sheet name="Rat Trap" sheetId="25" r:id="rId25"/>
    <sheet name="Huck Finn Hdwds" sheetId="26" r:id="rId26"/>
    <sheet name="Bear Bait 22" sheetId="27" r:id="rId27"/>
    <sheet name=" YeoYeo Mix" sheetId="29" r:id="rId28"/>
    <sheet name="Acid Rain 22" sheetId="30" r:id="rId29"/>
    <sheet name="Silver West Hardwoods" sheetId="31" r:id="rId30"/>
    <sheet name="GNA2 Morning Dew" sheetId="36" r:id="rId31"/>
    <sheet name="GNA2 Mad Hatter" sheetId="34" r:id="rId32"/>
    <sheet name="Pipe Dream" sheetId="46" r:id="rId33"/>
    <sheet name="Skeleton Hdwds" sheetId="35" r:id="rId34"/>
    <sheet name="Motley Mix" sheetId="33" r:id="rId35"/>
    <sheet name="GNA2 Gosling" sheetId="32" r:id="rId36"/>
    <sheet name="GNA2 Cheshire Cat" sheetId="41" r:id="rId37"/>
    <sheet name="GNA2 Gunsmoke" sheetId="51" r:id="rId38"/>
    <sheet name="Mit and Mat mix" sheetId="37" r:id="rId39"/>
    <sheet name="Milky Way" sheetId="38" r:id="rId40"/>
    <sheet name="BG Falls" sheetId="47" r:id="rId41"/>
    <sheet name="Mulligan Mix" sheetId="39" r:id="rId42"/>
    <sheet name="High Voltage" sheetId="40" r:id="rId43"/>
    <sheet name="Blueper Cut" sheetId="42" r:id="rId44"/>
    <sheet name="Murphy River" sheetId="43" r:id="rId45"/>
    <sheet name="Strauch Rd Mix" sheetId="44" r:id="rId46"/>
    <sheet name="High Dollar Hdwd" sheetId="45" r:id="rId47"/>
    <sheet name="Horoscope Hdwds" sheetId="48" r:id="rId48"/>
    <sheet name="Flebba Hdwds" sheetId="49" r:id="rId49"/>
    <sheet name="No Deck" sheetId="50" r:id="rId50"/>
    <sheet name="Under Over" sheetId="52" r:id="rId51"/>
    <sheet name="Tracy Lake Hdwds" sheetId="53" r:id="rId52"/>
    <sheet name="Tsuga Hardwoods" sheetId="54" r:id="rId53"/>
    <sheet name="Pelkie Creek" sheetId="55" r:id="rId54"/>
    <sheet name="X FACTOR" sheetId="56" r:id="rId55"/>
    <sheet name="Wet Road " sheetId="57" r:id="rId56"/>
    <sheet name="Misery Mix" sheetId="59" r:id="rId57"/>
    <sheet name="Flatlander" sheetId="58" r:id="rId58"/>
    <sheet name="Usitalo Road Aspen" sheetId="60" r:id="rId59"/>
    <sheet name="Overlook Hardwoods" sheetId="61" r:id="rId60"/>
    <sheet name="Fungal Foot" sheetId="64" r:id="rId61"/>
    <sheet name="Bandwagon" sheetId="62" r:id="rId62"/>
    <sheet name="GNA2 CIsco South" sheetId="67" r:id="rId63"/>
    <sheet name="Ford Road Mix" sheetId="63" r:id="rId64"/>
    <sheet name="Blind Two Hole" sheetId="65" r:id="rId65"/>
    <sheet name="GEM Mix" sheetId="68" r:id="rId66"/>
    <sheet name="Contractor Cruise Mix" sheetId="69" r:id="rId67"/>
    <sheet name="Commode Hdwds" sheetId="75" r:id="rId68"/>
    <sheet name="Happy Days" sheetId="78" r:id="rId69"/>
    <sheet name="3 Licks" sheetId="79" r:id="rId70"/>
    <sheet name="GNA 2 White Rabbit" sheetId="70" r:id="rId71"/>
    <sheet name="GNA2 Hare Ball" sheetId="81" r:id="rId72"/>
    <sheet name="GNA2 Gold Rush" sheetId="91" r:id="rId73"/>
    <sheet name="Sheet2" sheetId="82" r:id="rId74"/>
    <sheet name="GNA2 Rough Rider" sheetId="92" r:id="rId75"/>
    <sheet name="GNA 2 Cisco North" sheetId="71" r:id="rId76"/>
    <sheet name="Ash No More MIx" sheetId="72" r:id="rId77"/>
    <sheet name="Camp 18 Hardwoods" sheetId="73" r:id="rId78"/>
    <sheet name="Annika's TNT" sheetId="74" r:id="rId79"/>
    <sheet name="Burnt Blind" sheetId="76" r:id="rId80"/>
    <sheet name="Weekend Warriors" sheetId="77" r:id="rId81"/>
    <sheet name="Promotion" sheetId="84" r:id="rId82"/>
    <sheet name="Mikes Mix" sheetId="83" r:id="rId83"/>
    <sheet name="Mustard Creek Aspen" sheetId="85" r:id="rId84"/>
    <sheet name="Awesome Fossom" sheetId="86" r:id="rId85"/>
    <sheet name="Section 33 Hardwoods" sheetId="87" r:id="rId86"/>
    <sheet name="Mosquitoville Mix" sheetId="88" r:id="rId87"/>
    <sheet name="Rollin Rodent Aspen" sheetId="89" r:id="rId88"/>
    <sheet name="Red Finn" sheetId="90" r:id="rId89"/>
    <sheet name="Poyhonen Pits" sheetId="93" r:id="rId90"/>
    <sheet name="Moo Juice" sheetId="94" r:id="rId91"/>
    <sheet name="Dusty Flames" sheetId="95" r:id="rId92"/>
    <sheet name="PH 7 Hardwoods" sheetId="100" r:id="rId93"/>
    <sheet name="Sheet1" sheetId="103" r:id="rId94"/>
    <sheet name="GNA2 Hershley Creek" sheetId="96" r:id="rId95"/>
    <sheet name="GNA2 Sockeye" sheetId="98" r:id="rId96"/>
    <sheet name="Bone Yard Mix" sheetId="97" r:id="rId97"/>
    <sheet name="Bear Bait" sheetId="99" r:id="rId98"/>
    <sheet name="Saltu Acta" sheetId="102" r:id="rId99"/>
    <sheet name="Archive Valley" sheetId="107" r:id="rId100"/>
    <sheet name="Yeo Yeo Mix 26" sheetId="101" r:id="rId101"/>
    <sheet name="Sheet3" sheetId="104" r:id="rId102"/>
    <sheet name="Sensenbrenner Hdwds" sheetId="105" r:id="rId103"/>
    <sheet name="Milky Way 26" sheetId="106" r:id="rId10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07" l="1"/>
  <c r="E20" i="107"/>
  <c r="F20" i="107"/>
  <c r="G20" i="107"/>
  <c r="H20" i="107"/>
  <c r="I20" i="107"/>
  <c r="J20" i="107"/>
  <c r="K20" i="107"/>
  <c r="L20" i="107"/>
  <c r="M20" i="107"/>
  <c r="N20" i="107"/>
  <c r="O20" i="107"/>
  <c r="P20" i="107"/>
  <c r="Q20" i="107"/>
  <c r="C20" i="107"/>
  <c r="R16" i="107"/>
  <c r="R17" i="107"/>
  <c r="R18" i="107"/>
  <c r="R19" i="107"/>
  <c r="R15" i="107"/>
  <c r="R20" i="107" s="1"/>
  <c r="D13" i="107"/>
  <c r="E13" i="107"/>
  <c r="F13" i="107"/>
  <c r="G13" i="107"/>
  <c r="H13" i="107"/>
  <c r="I13" i="107"/>
  <c r="J13" i="107"/>
  <c r="K13" i="107"/>
  <c r="L13" i="107"/>
  <c r="M13" i="107"/>
  <c r="N13" i="107"/>
  <c r="O13" i="107"/>
  <c r="P13" i="107"/>
  <c r="Q13" i="107"/>
  <c r="R13" i="107"/>
  <c r="C13" i="107"/>
  <c r="R10" i="107"/>
  <c r="R11" i="107"/>
  <c r="R12" i="107"/>
  <c r="R9" i="107"/>
  <c r="R7" i="107"/>
  <c r="E16" i="106"/>
  <c r="D16" i="106"/>
  <c r="C16" i="106"/>
  <c r="F15" i="106"/>
  <c r="F14" i="106"/>
  <c r="F13" i="106"/>
  <c r="F12" i="106"/>
  <c r="E10" i="106"/>
  <c r="D10" i="106"/>
  <c r="C10" i="106"/>
  <c r="F9" i="106"/>
  <c r="F8" i="106"/>
  <c r="F7" i="106"/>
  <c r="F5" i="106"/>
  <c r="K20" i="105"/>
  <c r="J20" i="105"/>
  <c r="K11" i="105"/>
  <c r="J11" i="105"/>
  <c r="L15" i="105"/>
  <c r="L14" i="105"/>
  <c r="L17" i="105"/>
  <c r="L16" i="105"/>
  <c r="I20" i="105"/>
  <c r="H20" i="105"/>
  <c r="G20" i="105"/>
  <c r="F20" i="105"/>
  <c r="E20" i="105"/>
  <c r="D20" i="105"/>
  <c r="C20" i="105"/>
  <c r="L19" i="105"/>
  <c r="L18" i="105"/>
  <c r="L13" i="105"/>
  <c r="I11" i="105"/>
  <c r="H11" i="105"/>
  <c r="G11" i="105"/>
  <c r="F11" i="105"/>
  <c r="E11" i="105"/>
  <c r="D11" i="105"/>
  <c r="C11" i="105"/>
  <c r="L10" i="105"/>
  <c r="L9" i="105"/>
  <c r="L8" i="105"/>
  <c r="L7" i="105"/>
  <c r="L5" i="105"/>
  <c r="J17" i="104"/>
  <c r="J18" i="104"/>
  <c r="J16" i="104"/>
  <c r="J10" i="104"/>
  <c r="J11" i="104"/>
  <c r="J12" i="104"/>
  <c r="J13" i="104"/>
  <c r="J9" i="104"/>
  <c r="J7" i="104"/>
  <c r="D14" i="104"/>
  <c r="J14" i="104" s="1"/>
  <c r="E14" i="104"/>
  <c r="F14" i="104"/>
  <c r="G14" i="104"/>
  <c r="H14" i="104"/>
  <c r="I14" i="104"/>
  <c r="C14" i="104"/>
  <c r="D19" i="104"/>
  <c r="J19" i="104" s="1"/>
  <c r="E19" i="104"/>
  <c r="F19" i="104"/>
  <c r="G19" i="104"/>
  <c r="H19" i="104"/>
  <c r="I19" i="104"/>
  <c r="C19" i="104"/>
  <c r="F18" i="100"/>
  <c r="F14" i="100"/>
  <c r="H11" i="102"/>
  <c r="H10" i="102"/>
  <c r="H12" i="102" s="1"/>
  <c r="H9" i="102"/>
  <c r="H8" i="102"/>
  <c r="G18" i="102"/>
  <c r="F18" i="102"/>
  <c r="E18" i="102"/>
  <c r="D18" i="102"/>
  <c r="C18" i="102"/>
  <c r="H17" i="102"/>
  <c r="H16" i="102"/>
  <c r="H15" i="102"/>
  <c r="H14" i="102"/>
  <c r="G12" i="102"/>
  <c r="F12" i="102"/>
  <c r="E12" i="102"/>
  <c r="D12" i="102"/>
  <c r="C12" i="102"/>
  <c r="H6" i="102"/>
  <c r="G13" i="101"/>
  <c r="C13" i="101"/>
  <c r="D13" i="101"/>
  <c r="E13" i="101"/>
  <c r="F13" i="101"/>
  <c r="G16" i="101"/>
  <c r="G11" i="101"/>
  <c r="G7" i="101"/>
  <c r="F18" i="101"/>
  <c r="E18" i="101"/>
  <c r="D18" i="101"/>
  <c r="C18" i="101"/>
  <c r="G17" i="101"/>
  <c r="G15" i="101"/>
  <c r="G12" i="101"/>
  <c r="G10" i="101"/>
  <c r="G9" i="101"/>
  <c r="G8" i="101"/>
  <c r="G5" i="101"/>
  <c r="E12" i="100"/>
  <c r="F11" i="100"/>
  <c r="D12" i="100"/>
  <c r="C12" i="100"/>
  <c r="E18" i="100"/>
  <c r="D18" i="100"/>
  <c r="C18" i="100"/>
  <c r="F17" i="100"/>
  <c r="F16" i="100"/>
  <c r="F15" i="100"/>
  <c r="F10" i="100"/>
  <c r="F9" i="100"/>
  <c r="F8" i="100"/>
  <c r="F6" i="100"/>
  <c r="G8" i="99"/>
  <c r="G9" i="99"/>
  <c r="E15" i="99"/>
  <c r="E11" i="99"/>
  <c r="F15" i="99"/>
  <c r="D15" i="99"/>
  <c r="C15" i="99"/>
  <c r="G14" i="99"/>
  <c r="G13" i="99"/>
  <c r="F11" i="99"/>
  <c r="D11" i="99"/>
  <c r="C11" i="99"/>
  <c r="G10" i="99"/>
  <c r="G7" i="99"/>
  <c r="G5" i="99"/>
  <c r="R14" i="98"/>
  <c r="R10" i="98"/>
  <c r="R22" i="98"/>
  <c r="P22" i="98"/>
  <c r="D22" i="98"/>
  <c r="E22" i="98"/>
  <c r="F22" i="98"/>
  <c r="G22" i="98"/>
  <c r="H22" i="98"/>
  <c r="I22" i="98"/>
  <c r="J22" i="98"/>
  <c r="K22" i="98"/>
  <c r="L22" i="98"/>
  <c r="M22" i="98"/>
  <c r="N22" i="98"/>
  <c r="O22" i="98"/>
  <c r="Q22" i="98"/>
  <c r="C22" i="98"/>
  <c r="D14" i="98"/>
  <c r="E14" i="98"/>
  <c r="F14" i="98"/>
  <c r="G14" i="98"/>
  <c r="H14" i="98"/>
  <c r="I14" i="98"/>
  <c r="J14" i="98"/>
  <c r="K14" i="98"/>
  <c r="L14" i="98"/>
  <c r="M14" i="98"/>
  <c r="N14" i="98"/>
  <c r="O14" i="98"/>
  <c r="P14" i="98"/>
  <c r="Q14" i="98"/>
  <c r="C14" i="98"/>
  <c r="R19" i="98"/>
  <c r="R20" i="98"/>
  <c r="R21" i="98"/>
  <c r="R13" i="98"/>
  <c r="R11" i="98"/>
  <c r="R18" i="98"/>
  <c r="R17" i="98"/>
  <c r="R16" i="98"/>
  <c r="R12" i="98"/>
  <c r="R9" i="98"/>
  <c r="R8" i="98"/>
  <c r="R7" i="98"/>
  <c r="R5" i="98"/>
  <c r="F13" i="97"/>
  <c r="F14" i="97"/>
  <c r="E18" i="97"/>
  <c r="D18" i="97"/>
  <c r="C18" i="97"/>
  <c r="F17" i="97"/>
  <c r="F15" i="97"/>
  <c r="F16" i="97"/>
  <c r="F12" i="97"/>
  <c r="E10" i="97"/>
  <c r="D10" i="97"/>
  <c r="C10" i="97"/>
  <c r="F9" i="97"/>
  <c r="F8" i="97"/>
  <c r="F7" i="97"/>
  <c r="F5" i="97"/>
  <c r="F15" i="96"/>
  <c r="E11" i="96"/>
  <c r="F9" i="96"/>
  <c r="E17" i="96"/>
  <c r="D17" i="96"/>
  <c r="C17" i="96"/>
  <c r="F16" i="96"/>
  <c r="F14" i="96"/>
  <c r="F13" i="96"/>
  <c r="D11" i="96"/>
  <c r="C11" i="96"/>
  <c r="F10" i="96"/>
  <c r="F8" i="96"/>
  <c r="F7" i="96"/>
  <c r="F5" i="96"/>
  <c r="E20" i="89"/>
  <c r="F16" i="89"/>
  <c r="E15" i="95"/>
  <c r="D15" i="95"/>
  <c r="C15" i="95"/>
  <c r="F14" i="95"/>
  <c r="F13" i="95"/>
  <c r="F12" i="95"/>
  <c r="E10" i="95"/>
  <c r="D10" i="95"/>
  <c r="C10" i="95"/>
  <c r="F9" i="95"/>
  <c r="F8" i="95"/>
  <c r="F7" i="95"/>
  <c r="F5" i="95"/>
  <c r="C15" i="94"/>
  <c r="D14" i="94"/>
  <c r="D13" i="94"/>
  <c r="D12" i="94"/>
  <c r="C10" i="94"/>
  <c r="D9" i="94"/>
  <c r="D8" i="94"/>
  <c r="D7" i="94"/>
  <c r="D5" i="94"/>
  <c r="H19" i="93"/>
  <c r="H14" i="93"/>
  <c r="E19" i="93"/>
  <c r="D19" i="93"/>
  <c r="H15" i="93"/>
  <c r="H6" i="93"/>
  <c r="G12" i="93"/>
  <c r="E12" i="93"/>
  <c r="F12" i="93"/>
  <c r="D12" i="93"/>
  <c r="H8" i="93"/>
  <c r="G19" i="93"/>
  <c r="F19" i="93"/>
  <c r="H18" i="93"/>
  <c r="H17" i="93"/>
  <c r="H16" i="93"/>
  <c r="H11" i="93"/>
  <c r="H10" i="93"/>
  <c r="H9" i="93"/>
  <c r="D12" i="92"/>
  <c r="C12" i="92"/>
  <c r="D20" i="92"/>
  <c r="C20" i="92"/>
  <c r="E20" i="92"/>
  <c r="E18" i="92"/>
  <c r="E19" i="92"/>
  <c r="E17" i="92"/>
  <c r="E16" i="92"/>
  <c r="E15" i="92"/>
  <c r="E14" i="92"/>
  <c r="E11" i="92"/>
  <c r="E10" i="92"/>
  <c r="E9" i="92"/>
  <c r="E8" i="92"/>
  <c r="E7" i="92"/>
  <c r="E5" i="92"/>
  <c r="D17" i="91"/>
  <c r="Q17" i="91"/>
  <c r="P17" i="91"/>
  <c r="O17" i="91"/>
  <c r="N17" i="91"/>
  <c r="M17" i="91"/>
  <c r="L17" i="91"/>
  <c r="K17" i="91"/>
  <c r="J17" i="91"/>
  <c r="I17" i="91"/>
  <c r="H17" i="91"/>
  <c r="G17" i="91"/>
  <c r="F17" i="91"/>
  <c r="E17" i="91"/>
  <c r="C17" i="91"/>
  <c r="R16" i="91"/>
  <c r="R15" i="91"/>
  <c r="R14" i="91"/>
  <c r="R13" i="91"/>
  <c r="Q11" i="91"/>
  <c r="P11" i="91"/>
  <c r="O11" i="91"/>
  <c r="N11" i="91"/>
  <c r="M11" i="91"/>
  <c r="L11" i="91"/>
  <c r="K11" i="91"/>
  <c r="J11" i="91"/>
  <c r="I11" i="91"/>
  <c r="H11" i="91"/>
  <c r="G11" i="91"/>
  <c r="F11" i="91"/>
  <c r="E11" i="91"/>
  <c r="D11" i="91"/>
  <c r="C11" i="91"/>
  <c r="R10" i="91"/>
  <c r="R9" i="91"/>
  <c r="R8" i="91"/>
  <c r="R7" i="91"/>
  <c r="R5" i="91"/>
  <c r="G17" i="90"/>
  <c r="H17" i="90"/>
  <c r="I17" i="90"/>
  <c r="J17" i="90"/>
  <c r="K8" i="90"/>
  <c r="K9" i="90"/>
  <c r="K10" i="90"/>
  <c r="G12" i="90"/>
  <c r="H12" i="90"/>
  <c r="I12" i="90"/>
  <c r="F17" i="90"/>
  <c r="E17" i="90"/>
  <c r="D17" i="90"/>
  <c r="C17" i="90"/>
  <c r="K16" i="90"/>
  <c r="K15" i="90"/>
  <c r="K14" i="90"/>
  <c r="J12" i="90"/>
  <c r="F12" i="90"/>
  <c r="E12" i="90"/>
  <c r="D12" i="90"/>
  <c r="C12" i="90"/>
  <c r="K11" i="90"/>
  <c r="K7" i="90"/>
  <c r="K5" i="90"/>
  <c r="F15" i="89"/>
  <c r="F13" i="89"/>
  <c r="F11" i="89"/>
  <c r="F10" i="89"/>
  <c r="F8" i="89"/>
  <c r="D20" i="89"/>
  <c r="C20" i="89"/>
  <c r="F19" i="89"/>
  <c r="F18" i="89"/>
  <c r="F20" i="89" s="1"/>
  <c r="F17" i="89"/>
  <c r="E13" i="89"/>
  <c r="D13" i="89"/>
  <c r="C13" i="89"/>
  <c r="F12" i="89"/>
  <c r="E11" i="88"/>
  <c r="D11" i="88"/>
  <c r="F9" i="88"/>
  <c r="E20" i="88"/>
  <c r="D20" i="88"/>
  <c r="C20" i="88"/>
  <c r="F17" i="88"/>
  <c r="F18" i="88"/>
  <c r="F19" i="88"/>
  <c r="F14" i="88"/>
  <c r="F15" i="88"/>
  <c r="F16" i="88"/>
  <c r="F13" i="88"/>
  <c r="C11" i="88"/>
  <c r="F10" i="88"/>
  <c r="F8" i="88"/>
  <c r="F7" i="88"/>
  <c r="F5" i="88"/>
  <c r="F16" i="46"/>
  <c r="E16" i="46"/>
  <c r="D16" i="46"/>
  <c r="C16" i="46"/>
  <c r="G15" i="46"/>
  <c r="G14" i="46"/>
  <c r="F12" i="46"/>
  <c r="E12" i="46"/>
  <c r="D12" i="46"/>
  <c r="C12" i="46"/>
  <c r="G11" i="46"/>
  <c r="G10" i="46"/>
  <c r="G9" i="46"/>
  <c r="G8" i="46"/>
  <c r="G7" i="46"/>
  <c r="G5" i="46"/>
  <c r="G16" i="87"/>
  <c r="F16" i="87"/>
  <c r="E16" i="87"/>
  <c r="D16" i="87"/>
  <c r="C16" i="87"/>
  <c r="H15" i="87"/>
  <c r="H14" i="87"/>
  <c r="H13" i="87"/>
  <c r="H12" i="87"/>
  <c r="G10" i="87"/>
  <c r="F10" i="87"/>
  <c r="E10" i="87"/>
  <c r="D10" i="87"/>
  <c r="C10" i="87"/>
  <c r="H9" i="87"/>
  <c r="H8" i="87"/>
  <c r="H7" i="87"/>
  <c r="H5" i="87"/>
  <c r="F18" i="86"/>
  <c r="G18" i="86"/>
  <c r="H18" i="86"/>
  <c r="H17" i="86"/>
  <c r="H16" i="86"/>
  <c r="H15" i="86"/>
  <c r="H14" i="86"/>
  <c r="H13" i="86"/>
  <c r="H11" i="86"/>
  <c r="H10" i="86"/>
  <c r="H9" i="86"/>
  <c r="H8" i="86"/>
  <c r="H6" i="86"/>
  <c r="E18" i="86"/>
  <c r="D18" i="86"/>
  <c r="C18" i="86"/>
  <c r="G11" i="86"/>
  <c r="F11" i="86"/>
  <c r="E11" i="86"/>
  <c r="D11" i="86"/>
  <c r="C11" i="86"/>
  <c r="H13" i="85"/>
  <c r="H16" i="85"/>
  <c r="H15" i="85"/>
  <c r="H9" i="85"/>
  <c r="H6" i="85"/>
  <c r="G11" i="85"/>
  <c r="H11" i="85"/>
  <c r="H17" i="85"/>
  <c r="C17" i="85"/>
  <c r="D17" i="85"/>
  <c r="E17" i="85"/>
  <c r="F17" i="85"/>
  <c r="G17" i="85"/>
  <c r="H14" i="85"/>
  <c r="F11" i="85"/>
  <c r="E11" i="85"/>
  <c r="D11" i="85"/>
  <c r="C11" i="85"/>
  <c r="H10" i="85"/>
  <c r="H8" i="85"/>
  <c r="G18" i="84"/>
  <c r="F18" i="84"/>
  <c r="E18" i="84"/>
  <c r="D18" i="84"/>
  <c r="H18" i="84"/>
  <c r="H13" i="84"/>
  <c r="H15" i="84"/>
  <c r="H9" i="84"/>
  <c r="H7" i="84"/>
  <c r="H17" i="84"/>
  <c r="H16" i="84"/>
  <c r="G13" i="84"/>
  <c r="F13" i="84"/>
  <c r="E13" i="84"/>
  <c r="D13" i="84"/>
  <c r="H12" i="84"/>
  <c r="H11" i="84"/>
  <c r="H10" i="84"/>
  <c r="C18" i="83"/>
  <c r="E18" i="83"/>
  <c r="D18" i="83"/>
  <c r="E11" i="83"/>
  <c r="E12" i="83"/>
  <c r="E13" i="83"/>
  <c r="E14" i="83"/>
  <c r="E15" i="83"/>
  <c r="E16" i="83"/>
  <c r="E17" i="83"/>
  <c r="E10" i="83"/>
  <c r="E6" i="83"/>
  <c r="R7" i="81"/>
  <c r="L13" i="81"/>
  <c r="M13" i="81"/>
  <c r="N13" i="81"/>
  <c r="O13" i="81"/>
  <c r="P13" i="81"/>
  <c r="Q13" i="81"/>
  <c r="R8" i="81"/>
  <c r="R9" i="81"/>
  <c r="R10" i="81"/>
  <c r="R11" i="81"/>
  <c r="R12" i="81"/>
  <c r="L20" i="81"/>
  <c r="M20" i="81"/>
  <c r="N20" i="81"/>
  <c r="O20" i="81"/>
  <c r="P20" i="81"/>
  <c r="Q20" i="81"/>
  <c r="R18" i="81"/>
  <c r="R20" i="81" s="1"/>
  <c r="R17" i="81"/>
  <c r="R16" i="81"/>
  <c r="R15" i="81"/>
  <c r="R19" i="81"/>
  <c r="D20" i="81"/>
  <c r="E20" i="81"/>
  <c r="F20" i="81"/>
  <c r="G20" i="81"/>
  <c r="H20" i="81"/>
  <c r="K20" i="81"/>
  <c r="J20" i="81"/>
  <c r="I20" i="81"/>
  <c r="C20" i="81"/>
  <c r="R5" i="81"/>
  <c r="K13" i="81"/>
  <c r="J13" i="81"/>
  <c r="I13" i="81"/>
  <c r="H13" i="81"/>
  <c r="G13" i="81"/>
  <c r="F13" i="81"/>
  <c r="E13" i="81"/>
  <c r="D13" i="81"/>
  <c r="C13" i="81"/>
  <c r="E13" i="82"/>
  <c r="D16" i="82"/>
  <c r="C16" i="82"/>
  <c r="E15" i="82"/>
  <c r="E14" i="82"/>
  <c r="E12" i="82"/>
  <c r="D10" i="82"/>
  <c r="C10" i="82"/>
  <c r="E9" i="82"/>
  <c r="E8" i="82"/>
  <c r="E6" i="82"/>
  <c r="E11" i="79"/>
  <c r="F11" i="79"/>
  <c r="F17" i="79"/>
  <c r="E17" i="79"/>
  <c r="D17" i="79"/>
  <c r="F16" i="79"/>
  <c r="F15" i="79"/>
  <c r="F14" i="79"/>
  <c r="F13" i="79"/>
  <c r="D11" i="79"/>
  <c r="F10" i="79"/>
  <c r="F8" i="79"/>
  <c r="E22" i="78"/>
  <c r="E20" i="78"/>
  <c r="E21" i="78"/>
  <c r="D15" i="78"/>
  <c r="E14" i="78"/>
  <c r="C15" i="78"/>
  <c r="D22" i="78"/>
  <c r="C22" i="78"/>
  <c r="E19" i="78"/>
  <c r="E18" i="78"/>
  <c r="E17" i="78"/>
  <c r="E13" i="78"/>
  <c r="E12" i="78"/>
  <c r="E11" i="78"/>
  <c r="E10" i="78"/>
  <c r="E15" i="78" s="1"/>
  <c r="E8" i="78"/>
  <c r="G11" i="77"/>
  <c r="C16" i="76"/>
  <c r="C11" i="76"/>
  <c r="E13" i="77"/>
  <c r="F10" i="74"/>
  <c r="E10" i="74"/>
  <c r="C19" i="74"/>
  <c r="C10" i="74"/>
  <c r="F13" i="77"/>
  <c r="D13" i="77"/>
  <c r="C13" i="77"/>
  <c r="G12" i="77"/>
  <c r="G8" i="77"/>
  <c r="G10" i="77"/>
  <c r="G9" i="77"/>
  <c r="G7" i="77"/>
  <c r="G5" i="77"/>
  <c r="D16" i="76"/>
  <c r="E15" i="76"/>
  <c r="E14" i="76"/>
  <c r="E13" i="76"/>
  <c r="D11" i="76"/>
  <c r="E10" i="76"/>
  <c r="E9" i="76"/>
  <c r="E8" i="76"/>
  <c r="E7" i="76"/>
  <c r="E5" i="76"/>
  <c r="D16" i="75"/>
  <c r="C16" i="75"/>
  <c r="C11" i="75"/>
  <c r="E5" i="75"/>
  <c r="D11" i="75"/>
  <c r="E15" i="75"/>
  <c r="E14" i="75"/>
  <c r="E16" i="75" s="1"/>
  <c r="E13" i="75"/>
  <c r="E10" i="75"/>
  <c r="E9" i="75"/>
  <c r="E8" i="75"/>
  <c r="E7" i="75"/>
  <c r="E11" i="75" s="1"/>
  <c r="F13" i="74"/>
  <c r="F14" i="74"/>
  <c r="F15" i="74"/>
  <c r="F16" i="74"/>
  <c r="F17" i="74"/>
  <c r="F18" i="74"/>
  <c r="E19" i="74"/>
  <c r="F12" i="74"/>
  <c r="F7" i="74"/>
  <c r="F8" i="74"/>
  <c r="F9" i="74"/>
  <c r="F5" i="74"/>
  <c r="D19" i="74"/>
  <c r="D10" i="74"/>
  <c r="I5" i="73"/>
  <c r="I14" i="73"/>
  <c r="I15" i="73"/>
  <c r="I16" i="73"/>
  <c r="I13" i="73"/>
  <c r="I8" i="73"/>
  <c r="I9" i="73"/>
  <c r="I10" i="73"/>
  <c r="I7" i="73"/>
  <c r="H17" i="73"/>
  <c r="H11" i="73"/>
  <c r="G17" i="73"/>
  <c r="F17" i="73"/>
  <c r="E17" i="73"/>
  <c r="D17" i="73"/>
  <c r="C17" i="73"/>
  <c r="G11" i="73"/>
  <c r="F11" i="73"/>
  <c r="E11" i="73"/>
  <c r="D11" i="73"/>
  <c r="C11" i="73"/>
  <c r="C15" i="72"/>
  <c r="D14" i="72"/>
  <c r="D13" i="72"/>
  <c r="D12" i="72"/>
  <c r="C10" i="72"/>
  <c r="D9" i="72"/>
  <c r="D8" i="72"/>
  <c r="D7" i="72"/>
  <c r="D5" i="72"/>
  <c r="K14" i="71"/>
  <c r="J14" i="71"/>
  <c r="I14" i="71"/>
  <c r="H14" i="71"/>
  <c r="G14" i="71"/>
  <c r="F14" i="71"/>
  <c r="E14" i="71"/>
  <c r="D14" i="71"/>
  <c r="C14" i="71"/>
  <c r="L19" i="71"/>
  <c r="L18" i="71"/>
  <c r="L17" i="71"/>
  <c r="L20" i="71" s="1"/>
  <c r="L16" i="71"/>
  <c r="L13" i="71"/>
  <c r="L12" i="71"/>
  <c r="L11" i="71"/>
  <c r="L10" i="71"/>
  <c r="L9" i="71"/>
  <c r="L8" i="71"/>
  <c r="L14" i="71"/>
  <c r="L6" i="71"/>
  <c r="I20" i="71"/>
  <c r="J20" i="71"/>
  <c r="K20" i="71"/>
  <c r="H20" i="71"/>
  <c r="G20" i="71"/>
  <c r="F20" i="71"/>
  <c r="E20" i="71"/>
  <c r="D20" i="71"/>
  <c r="C20" i="71"/>
  <c r="O9" i="70"/>
  <c r="N13" i="70"/>
  <c r="O12" i="70"/>
  <c r="O11" i="70"/>
  <c r="O10" i="70"/>
  <c r="O8" i="70"/>
  <c r="O7" i="70"/>
  <c r="I13" i="70"/>
  <c r="J13" i="70"/>
  <c r="K13" i="70"/>
  <c r="L13" i="70"/>
  <c r="M13" i="70"/>
  <c r="H13" i="70"/>
  <c r="G13" i="70"/>
  <c r="F13" i="70"/>
  <c r="E13" i="70"/>
  <c r="D13" i="70"/>
  <c r="C13" i="70"/>
  <c r="O5" i="70"/>
  <c r="E17" i="69"/>
  <c r="E18" i="69"/>
  <c r="E8" i="69"/>
  <c r="E7" i="69"/>
  <c r="D19" i="69"/>
  <c r="C19" i="69"/>
  <c r="E16" i="69"/>
  <c r="E15" i="69"/>
  <c r="E14" i="69"/>
  <c r="D12" i="69"/>
  <c r="C12" i="69"/>
  <c r="E11" i="69"/>
  <c r="E10" i="69"/>
  <c r="E9" i="69"/>
  <c r="E5" i="69"/>
  <c r="F9" i="68"/>
  <c r="E16" i="68"/>
  <c r="D16" i="68"/>
  <c r="C16" i="68"/>
  <c r="F15" i="68"/>
  <c r="F14" i="68"/>
  <c r="F13" i="68"/>
  <c r="F12" i="68"/>
  <c r="E10" i="68"/>
  <c r="D10" i="68"/>
  <c r="C10" i="68"/>
  <c r="F8" i="68"/>
  <c r="F7" i="68"/>
  <c r="F5" i="68"/>
  <c r="H17" i="67"/>
  <c r="G17" i="67"/>
  <c r="F17" i="67"/>
  <c r="E17" i="67"/>
  <c r="D17" i="67"/>
  <c r="C17" i="67"/>
  <c r="I16" i="67"/>
  <c r="I15" i="67"/>
  <c r="I14" i="67"/>
  <c r="I13" i="67"/>
  <c r="H11" i="67"/>
  <c r="G11" i="67"/>
  <c r="F11" i="67"/>
  <c r="E11" i="67"/>
  <c r="D11" i="67"/>
  <c r="C11" i="67"/>
  <c r="I10" i="67"/>
  <c r="I9" i="67"/>
  <c r="I8" i="67"/>
  <c r="I7" i="67"/>
  <c r="I5" i="67"/>
  <c r="G17" i="65"/>
  <c r="D17" i="65"/>
  <c r="E17" i="65"/>
  <c r="F17" i="65"/>
  <c r="C17" i="65"/>
  <c r="I11" i="65"/>
  <c r="G10" i="65"/>
  <c r="G8" i="65"/>
  <c r="G9" i="65"/>
  <c r="G16" i="65"/>
  <c r="G15" i="65"/>
  <c r="G14" i="65"/>
  <c r="F12" i="65"/>
  <c r="E12" i="65"/>
  <c r="D12" i="65"/>
  <c r="C12" i="65"/>
  <c r="G11" i="65"/>
  <c r="G7" i="65"/>
  <c r="E9" i="64"/>
  <c r="E10" i="64"/>
  <c r="E11" i="64"/>
  <c r="D14" i="64"/>
  <c r="C14" i="64"/>
  <c r="E13" i="64"/>
  <c r="E12" i="64"/>
  <c r="E8" i="64"/>
  <c r="E6" i="64"/>
  <c r="G15" i="63"/>
  <c r="G16" i="63"/>
  <c r="G13" i="63"/>
  <c r="G9" i="63"/>
  <c r="F18" i="63"/>
  <c r="E18" i="63"/>
  <c r="D18" i="63"/>
  <c r="C18" i="63"/>
  <c r="G17" i="63"/>
  <c r="G14" i="63"/>
  <c r="F11" i="63"/>
  <c r="E11" i="63"/>
  <c r="D11" i="63"/>
  <c r="C11" i="63"/>
  <c r="G10" i="63"/>
  <c r="G8" i="63"/>
  <c r="G7" i="63"/>
  <c r="G5" i="63"/>
  <c r="F16" i="106" l="1"/>
  <c r="F10" i="106"/>
  <c r="L11" i="105"/>
  <c r="L20" i="105"/>
  <c r="F12" i="100"/>
  <c r="H18" i="102"/>
  <c r="G18" i="101"/>
  <c r="G11" i="99"/>
  <c r="G15" i="99"/>
  <c r="F18" i="97"/>
  <c r="F10" i="97"/>
  <c r="F17" i="96"/>
  <c r="F11" i="96"/>
  <c r="F10" i="95"/>
  <c r="F15" i="95"/>
  <c r="D15" i="94"/>
  <c r="D10" i="94"/>
  <c r="H12" i="93"/>
  <c r="E12" i="92"/>
  <c r="R17" i="91"/>
  <c r="R11" i="91"/>
  <c r="K17" i="90"/>
  <c r="K12" i="90"/>
  <c r="F20" i="88"/>
  <c r="F11" i="88"/>
  <c r="G16" i="46"/>
  <c r="G12" i="46"/>
  <c r="H16" i="87"/>
  <c r="H10" i="87"/>
  <c r="R13" i="81"/>
  <c r="E10" i="82"/>
  <c r="E16" i="82"/>
  <c r="G13" i="77"/>
  <c r="E16" i="76"/>
  <c r="E11" i="76"/>
  <c r="I17" i="73"/>
  <c r="I11" i="73"/>
  <c r="D10" i="72"/>
  <c r="D15" i="72"/>
  <c r="O13" i="70"/>
  <c r="E12" i="69"/>
  <c r="E19" i="69"/>
  <c r="F10" i="68"/>
  <c r="F16" i="68"/>
  <c r="I17" i="67"/>
  <c r="I11" i="67"/>
  <c r="G12" i="65"/>
  <c r="E14" i="64"/>
  <c r="G11" i="63"/>
  <c r="G18" i="63"/>
  <c r="L7" i="62" l="1"/>
  <c r="L19" i="62"/>
  <c r="L10" i="62"/>
  <c r="L11" i="62"/>
  <c r="L17" i="62"/>
  <c r="K21" i="62"/>
  <c r="J21" i="62"/>
  <c r="I21" i="62"/>
  <c r="H21" i="62"/>
  <c r="G21" i="62"/>
  <c r="F21" i="62"/>
  <c r="E21" i="62"/>
  <c r="D21" i="62"/>
  <c r="C21" i="62"/>
  <c r="L20" i="62"/>
  <c r="L18" i="62"/>
  <c r="L16" i="62"/>
  <c r="L15" i="62"/>
  <c r="K13" i="62"/>
  <c r="J13" i="62"/>
  <c r="I13" i="62"/>
  <c r="H13" i="62"/>
  <c r="G13" i="62"/>
  <c r="F13" i="62"/>
  <c r="E13" i="62"/>
  <c r="D13" i="62"/>
  <c r="C13" i="62"/>
  <c r="L12" i="62"/>
  <c r="L9" i="62"/>
  <c r="L8" i="62"/>
  <c r="L5" i="62"/>
  <c r="D18" i="61"/>
  <c r="E18" i="61"/>
  <c r="F18" i="61"/>
  <c r="G18" i="61"/>
  <c r="H18" i="61"/>
  <c r="I18" i="61"/>
  <c r="J18" i="61"/>
  <c r="K18" i="61"/>
  <c r="L18" i="61"/>
  <c r="C18" i="61"/>
  <c r="M16" i="61"/>
  <c r="M14" i="61"/>
  <c r="M17" i="61"/>
  <c r="M15" i="61"/>
  <c r="M8" i="61"/>
  <c r="M9" i="61"/>
  <c r="M10" i="61"/>
  <c r="M11" i="61"/>
  <c r="M7" i="61"/>
  <c r="M5" i="61"/>
  <c r="L12" i="61"/>
  <c r="H12" i="61"/>
  <c r="I12" i="61"/>
  <c r="J12" i="61"/>
  <c r="K12" i="61"/>
  <c r="G12" i="61"/>
  <c r="F12" i="61"/>
  <c r="E12" i="61"/>
  <c r="D12" i="61"/>
  <c r="C12" i="61"/>
  <c r="L21" i="62" l="1"/>
  <c r="L13" i="62"/>
  <c r="M18" i="61"/>
  <c r="M12" i="61"/>
  <c r="C13" i="60" l="1"/>
  <c r="D13" i="60"/>
  <c r="D12" i="60"/>
  <c r="D11" i="60"/>
  <c r="D10" i="60"/>
  <c r="C8" i="60"/>
  <c r="D7" i="60"/>
  <c r="D8" i="60" s="1"/>
  <c r="D5" i="60"/>
  <c r="H8" i="58"/>
  <c r="E12" i="58"/>
  <c r="G16" i="58"/>
  <c r="F16" i="58"/>
  <c r="E16" i="58"/>
  <c r="D16" i="58"/>
  <c r="C16" i="58"/>
  <c r="H15" i="58"/>
  <c r="H14" i="58"/>
  <c r="G12" i="58"/>
  <c r="F12" i="58"/>
  <c r="D12" i="58"/>
  <c r="C12" i="58"/>
  <c r="H11" i="58"/>
  <c r="H10" i="58"/>
  <c r="H9" i="58"/>
  <c r="H7" i="58"/>
  <c r="H5" i="58"/>
  <c r="I18" i="59"/>
  <c r="H19" i="59"/>
  <c r="G19" i="59"/>
  <c r="F19" i="59"/>
  <c r="E19" i="59"/>
  <c r="D19" i="59"/>
  <c r="C19" i="59"/>
  <c r="I17" i="59"/>
  <c r="I16" i="59"/>
  <c r="I15" i="59"/>
  <c r="I14" i="59"/>
  <c r="I13" i="59"/>
  <c r="H11" i="59"/>
  <c r="G11" i="59"/>
  <c r="F11" i="59"/>
  <c r="E11" i="59"/>
  <c r="D11" i="59"/>
  <c r="C11" i="59"/>
  <c r="I10" i="59"/>
  <c r="I9" i="59"/>
  <c r="I8" i="59"/>
  <c r="I7" i="59"/>
  <c r="I5" i="59"/>
  <c r="I12" i="56"/>
  <c r="I20" i="56"/>
  <c r="J12" i="56"/>
  <c r="J20" i="56"/>
  <c r="G17" i="57"/>
  <c r="G18" i="57"/>
  <c r="F20" i="57"/>
  <c r="E20" i="57"/>
  <c r="D20" i="57"/>
  <c r="C20" i="57"/>
  <c r="G19" i="57"/>
  <c r="G16" i="57"/>
  <c r="G15" i="57"/>
  <c r="G14" i="57"/>
  <c r="F12" i="57"/>
  <c r="E12" i="57"/>
  <c r="D12" i="57"/>
  <c r="C12" i="57"/>
  <c r="G11" i="57"/>
  <c r="G10" i="57"/>
  <c r="G9" i="57"/>
  <c r="G8" i="57"/>
  <c r="G7" i="57"/>
  <c r="G5" i="57"/>
  <c r="K18" i="56"/>
  <c r="K7" i="56"/>
  <c r="H20" i="56"/>
  <c r="G20" i="56"/>
  <c r="F20" i="56"/>
  <c r="E20" i="56"/>
  <c r="D20" i="56"/>
  <c r="C20" i="56"/>
  <c r="K19" i="56"/>
  <c r="K17" i="56"/>
  <c r="K16" i="56"/>
  <c r="K15" i="56"/>
  <c r="K14" i="56"/>
  <c r="H12" i="56"/>
  <c r="G12" i="56"/>
  <c r="F12" i="56"/>
  <c r="E12" i="56"/>
  <c r="D12" i="56"/>
  <c r="C12" i="56"/>
  <c r="K11" i="56"/>
  <c r="K10" i="56"/>
  <c r="K9" i="56"/>
  <c r="K8" i="56"/>
  <c r="K5" i="56"/>
  <c r="G17" i="55"/>
  <c r="G10" i="55"/>
  <c r="F19" i="55"/>
  <c r="E19" i="55"/>
  <c r="D19" i="55"/>
  <c r="C19" i="55"/>
  <c r="G18" i="55"/>
  <c r="G16" i="55"/>
  <c r="G15" i="55"/>
  <c r="G14" i="55"/>
  <c r="F12" i="55"/>
  <c r="E12" i="55"/>
  <c r="D12" i="55"/>
  <c r="C12" i="55"/>
  <c r="G11" i="55"/>
  <c r="G9" i="55"/>
  <c r="G8" i="55"/>
  <c r="G7" i="55"/>
  <c r="G6" i="55"/>
  <c r="G4" i="55"/>
  <c r="I9" i="54"/>
  <c r="H18" i="54"/>
  <c r="G18" i="54"/>
  <c r="F18" i="54"/>
  <c r="E18" i="54"/>
  <c r="D18" i="54"/>
  <c r="C18" i="54"/>
  <c r="I17" i="54"/>
  <c r="I16" i="54"/>
  <c r="I15" i="54"/>
  <c r="I14" i="54"/>
  <c r="H12" i="54"/>
  <c r="G12" i="54"/>
  <c r="F12" i="54"/>
  <c r="E12" i="54"/>
  <c r="D12" i="54"/>
  <c r="C12" i="54"/>
  <c r="I11" i="54"/>
  <c r="I10" i="54"/>
  <c r="I8" i="54"/>
  <c r="I7" i="54"/>
  <c r="I5" i="54"/>
  <c r="I17" i="53"/>
  <c r="H19" i="53"/>
  <c r="G19" i="53"/>
  <c r="F19" i="53"/>
  <c r="E19" i="53"/>
  <c r="D19" i="53"/>
  <c r="C19" i="53"/>
  <c r="I18" i="53"/>
  <c r="I16" i="53"/>
  <c r="I15" i="53"/>
  <c r="I14" i="53"/>
  <c r="I13" i="53"/>
  <c r="H11" i="53"/>
  <c r="G11" i="53"/>
  <c r="F11" i="53"/>
  <c r="E11" i="53"/>
  <c r="D11" i="53"/>
  <c r="C11" i="53"/>
  <c r="I10" i="53"/>
  <c r="I9" i="53"/>
  <c r="I8" i="53"/>
  <c r="I7" i="53"/>
  <c r="I5" i="53"/>
  <c r="K8" i="52"/>
  <c r="K9" i="52"/>
  <c r="J20" i="52"/>
  <c r="I20" i="52"/>
  <c r="H20" i="52"/>
  <c r="G20" i="52"/>
  <c r="F20" i="52"/>
  <c r="E20" i="52"/>
  <c r="D20" i="52"/>
  <c r="C20" i="52"/>
  <c r="K19" i="52"/>
  <c r="K18" i="52"/>
  <c r="K17" i="52"/>
  <c r="K16" i="52"/>
  <c r="K15" i="52"/>
  <c r="J13" i="52"/>
  <c r="I13" i="52"/>
  <c r="H13" i="52"/>
  <c r="G13" i="52"/>
  <c r="F13" i="52"/>
  <c r="E13" i="52"/>
  <c r="D13" i="52"/>
  <c r="C13" i="52"/>
  <c r="K12" i="52"/>
  <c r="K11" i="52"/>
  <c r="K10" i="52"/>
  <c r="K7" i="52"/>
  <c r="K5" i="52"/>
  <c r="K8" i="51"/>
  <c r="K19" i="51"/>
  <c r="K7" i="51"/>
  <c r="K9" i="51"/>
  <c r="K10" i="51"/>
  <c r="K11" i="51"/>
  <c r="D13" i="51"/>
  <c r="E13" i="51"/>
  <c r="F13" i="51"/>
  <c r="G13" i="51"/>
  <c r="H13" i="51"/>
  <c r="I13" i="51"/>
  <c r="J13" i="51"/>
  <c r="C13" i="51"/>
  <c r="J21" i="51"/>
  <c r="I21" i="51"/>
  <c r="H21" i="51"/>
  <c r="G21" i="51"/>
  <c r="F21" i="51"/>
  <c r="E21" i="51"/>
  <c r="D21" i="51"/>
  <c r="C21" i="51"/>
  <c r="K20" i="51"/>
  <c r="K18" i="51"/>
  <c r="K17" i="51"/>
  <c r="K16" i="51"/>
  <c r="K15" i="51"/>
  <c r="K12" i="51"/>
  <c r="K5" i="51"/>
  <c r="N13" i="49"/>
  <c r="N12" i="50"/>
  <c r="N15" i="50"/>
  <c r="M20" i="50"/>
  <c r="L20" i="50"/>
  <c r="K20" i="50"/>
  <c r="J20" i="50"/>
  <c r="I20" i="50"/>
  <c r="H20" i="50"/>
  <c r="G20" i="50"/>
  <c r="F20" i="50"/>
  <c r="E20" i="50"/>
  <c r="D20" i="50"/>
  <c r="C20" i="50"/>
  <c r="N19" i="50"/>
  <c r="N18" i="50"/>
  <c r="N17" i="50"/>
  <c r="N16" i="50"/>
  <c r="N14" i="50"/>
  <c r="M12" i="50"/>
  <c r="L12" i="50"/>
  <c r="K12" i="50"/>
  <c r="J12" i="50"/>
  <c r="I12" i="50"/>
  <c r="H12" i="50"/>
  <c r="G12" i="50"/>
  <c r="F12" i="50"/>
  <c r="E12" i="50"/>
  <c r="D12" i="50"/>
  <c r="C12" i="50"/>
  <c r="N11" i="50"/>
  <c r="N10" i="50"/>
  <c r="N9" i="50"/>
  <c r="N8" i="50"/>
  <c r="N7" i="50"/>
  <c r="N5" i="50"/>
  <c r="H12" i="58" l="1"/>
  <c r="H16" i="58"/>
  <c r="I11" i="59"/>
  <c r="I19" i="59"/>
  <c r="G20" i="57"/>
  <c r="G12" i="57"/>
  <c r="K12" i="56"/>
  <c r="K20" i="56"/>
  <c r="G12" i="55"/>
  <c r="G19" i="55"/>
  <c r="I18" i="54"/>
  <c r="I12" i="54"/>
  <c r="I19" i="53"/>
  <c r="I11" i="53"/>
  <c r="K20" i="52"/>
  <c r="K13" i="52"/>
  <c r="K13" i="51"/>
  <c r="K21" i="51"/>
  <c r="N20" i="50"/>
  <c r="D13" i="49"/>
  <c r="E13" i="49"/>
  <c r="F13" i="49"/>
  <c r="G13" i="49"/>
  <c r="H13" i="49"/>
  <c r="I13" i="49"/>
  <c r="J13" i="49"/>
  <c r="K13" i="49"/>
  <c r="L13" i="49"/>
  <c r="C13" i="49"/>
  <c r="M13" i="49"/>
  <c r="N19" i="49"/>
  <c r="N7" i="49"/>
  <c r="N9" i="49"/>
  <c r="H21" i="49"/>
  <c r="I21" i="49"/>
  <c r="J21" i="49"/>
  <c r="K21" i="49"/>
  <c r="L21" i="49"/>
  <c r="M21" i="49"/>
  <c r="G21" i="49"/>
  <c r="F21" i="49"/>
  <c r="E21" i="49"/>
  <c r="D21" i="49"/>
  <c r="C21" i="49"/>
  <c r="N20" i="49"/>
  <c r="N18" i="49"/>
  <c r="N17" i="49"/>
  <c r="N16" i="49"/>
  <c r="N15" i="49"/>
  <c r="N12" i="49"/>
  <c r="N11" i="49"/>
  <c r="N10" i="49"/>
  <c r="N8" i="49"/>
  <c r="N5" i="49"/>
  <c r="I14" i="48"/>
  <c r="I15" i="48"/>
  <c r="H19" i="48"/>
  <c r="G19" i="48"/>
  <c r="F19" i="48"/>
  <c r="E19" i="48"/>
  <c r="D19" i="48"/>
  <c r="C19" i="48"/>
  <c r="I18" i="48"/>
  <c r="I17" i="48"/>
  <c r="I16" i="48"/>
  <c r="I13" i="48"/>
  <c r="H11" i="48"/>
  <c r="G11" i="48"/>
  <c r="F11" i="48"/>
  <c r="E11" i="48"/>
  <c r="D11" i="48"/>
  <c r="C11" i="48"/>
  <c r="I10" i="48"/>
  <c r="I9" i="48"/>
  <c r="I8" i="48"/>
  <c r="I7" i="48"/>
  <c r="I5" i="48"/>
  <c r="H6" i="47"/>
  <c r="G16" i="47"/>
  <c r="F16" i="47"/>
  <c r="E16" i="47"/>
  <c r="D16" i="47"/>
  <c r="C16" i="47"/>
  <c r="H15" i="47"/>
  <c r="H14" i="47"/>
  <c r="G12" i="47"/>
  <c r="F12" i="47"/>
  <c r="E12" i="47"/>
  <c r="D12" i="47"/>
  <c r="C12" i="47"/>
  <c r="H11" i="47"/>
  <c r="H10" i="47"/>
  <c r="H9" i="47"/>
  <c r="H8" i="47"/>
  <c r="C15" i="45"/>
  <c r="C10" i="45"/>
  <c r="E9" i="44"/>
  <c r="D16" i="44"/>
  <c r="C16" i="44"/>
  <c r="E15" i="44"/>
  <c r="E14" i="44"/>
  <c r="E13" i="44"/>
  <c r="D11" i="44"/>
  <c r="C11" i="44"/>
  <c r="E10" i="44"/>
  <c r="E8" i="44"/>
  <c r="E7" i="44"/>
  <c r="E5" i="44"/>
  <c r="F12" i="43"/>
  <c r="F5" i="43"/>
  <c r="E16" i="43"/>
  <c r="D16" i="43"/>
  <c r="C16" i="43"/>
  <c r="F15" i="43"/>
  <c r="F14" i="43"/>
  <c r="F13" i="43"/>
  <c r="F11" i="43"/>
  <c r="E9" i="43"/>
  <c r="D9" i="43"/>
  <c r="C9" i="43"/>
  <c r="F8" i="43"/>
  <c r="F7" i="43"/>
  <c r="F14" i="42"/>
  <c r="E19" i="42"/>
  <c r="D19" i="42"/>
  <c r="C19" i="42"/>
  <c r="F18" i="42"/>
  <c r="F17" i="42"/>
  <c r="F16" i="42"/>
  <c r="F15" i="42"/>
  <c r="F13" i="42"/>
  <c r="E11" i="42"/>
  <c r="D11" i="42"/>
  <c r="C11" i="42"/>
  <c r="F10" i="42"/>
  <c r="F9" i="42"/>
  <c r="F8" i="42"/>
  <c r="F6" i="42"/>
  <c r="I15" i="41"/>
  <c r="I8" i="41"/>
  <c r="J15" i="41"/>
  <c r="H15" i="41"/>
  <c r="G15" i="41"/>
  <c r="F15" i="41"/>
  <c r="E15" i="41"/>
  <c r="D15" i="41"/>
  <c r="C15" i="41"/>
  <c r="K14" i="41"/>
  <c r="K13" i="41"/>
  <c r="K12" i="41"/>
  <c r="K11" i="41"/>
  <c r="K10" i="41"/>
  <c r="J8" i="41"/>
  <c r="H8" i="41"/>
  <c r="G8" i="41"/>
  <c r="F8" i="41"/>
  <c r="E8" i="41"/>
  <c r="D8" i="41"/>
  <c r="C8" i="41"/>
  <c r="K7" i="41"/>
  <c r="K5" i="41"/>
  <c r="F15" i="40"/>
  <c r="E19" i="40"/>
  <c r="D19" i="40"/>
  <c r="C19" i="40"/>
  <c r="F18" i="40"/>
  <c r="F17" i="40"/>
  <c r="F16" i="40"/>
  <c r="F14" i="40"/>
  <c r="E12" i="40"/>
  <c r="D12" i="40"/>
  <c r="C12" i="40"/>
  <c r="F11" i="40"/>
  <c r="F10" i="40"/>
  <c r="F9" i="40"/>
  <c r="F8" i="40"/>
  <c r="F6" i="40"/>
  <c r="D17" i="39"/>
  <c r="C17" i="39"/>
  <c r="E16" i="39"/>
  <c r="E15" i="39"/>
  <c r="E14" i="39"/>
  <c r="E13" i="39"/>
  <c r="D11" i="39"/>
  <c r="C11" i="39"/>
  <c r="E10" i="39"/>
  <c r="E9" i="39"/>
  <c r="E8" i="39"/>
  <c r="E6" i="39"/>
  <c r="H18" i="38"/>
  <c r="G18" i="38"/>
  <c r="F18" i="38"/>
  <c r="E18" i="38"/>
  <c r="D18" i="38"/>
  <c r="C18" i="38"/>
  <c r="I17" i="38"/>
  <c r="I16" i="38"/>
  <c r="I15" i="38"/>
  <c r="I14" i="38"/>
  <c r="H12" i="38"/>
  <c r="G12" i="38"/>
  <c r="F12" i="38"/>
  <c r="E12" i="38"/>
  <c r="D12" i="38"/>
  <c r="C12" i="38"/>
  <c r="I11" i="38"/>
  <c r="I10" i="38"/>
  <c r="I9" i="38"/>
  <c r="I8" i="38"/>
  <c r="I6" i="38"/>
  <c r="D16" i="37"/>
  <c r="C16" i="37"/>
  <c r="E15" i="37"/>
  <c r="E14" i="37"/>
  <c r="E13" i="37"/>
  <c r="E12" i="37"/>
  <c r="D10" i="37"/>
  <c r="C10" i="37"/>
  <c r="E9" i="37"/>
  <c r="E8" i="37"/>
  <c r="E7" i="37"/>
  <c r="E5" i="37"/>
  <c r="E13" i="36"/>
  <c r="E14" i="36"/>
  <c r="E15" i="36"/>
  <c r="D10" i="36"/>
  <c r="C10" i="36"/>
  <c r="C17" i="36"/>
  <c r="E7" i="36"/>
  <c r="E8" i="36"/>
  <c r="D17" i="36"/>
  <c r="E16" i="36"/>
  <c r="E12" i="36"/>
  <c r="E9" i="36"/>
  <c r="E5" i="36"/>
  <c r="J16" i="35"/>
  <c r="J15" i="35"/>
  <c r="J14" i="35"/>
  <c r="J17" i="35" s="1"/>
  <c r="I17" i="35"/>
  <c r="H17" i="35"/>
  <c r="G17" i="35"/>
  <c r="F17" i="35"/>
  <c r="E17" i="35"/>
  <c r="D17" i="35"/>
  <c r="C17" i="35"/>
  <c r="I12" i="35"/>
  <c r="H12" i="35"/>
  <c r="G12" i="35"/>
  <c r="F12" i="35"/>
  <c r="E12" i="35"/>
  <c r="D12" i="35"/>
  <c r="C12" i="35"/>
  <c r="J11" i="35"/>
  <c r="J10" i="35"/>
  <c r="J9" i="35"/>
  <c r="J8" i="35"/>
  <c r="J7" i="35"/>
  <c r="J12" i="35" s="1"/>
  <c r="J5" i="35"/>
  <c r="F8" i="34"/>
  <c r="E10" i="34"/>
  <c r="F9" i="34"/>
  <c r="F7" i="34"/>
  <c r="F5" i="34"/>
  <c r="D10" i="34"/>
  <c r="C10" i="34"/>
  <c r="D20" i="33"/>
  <c r="E20" i="33"/>
  <c r="F20" i="33"/>
  <c r="G20" i="33"/>
  <c r="H20" i="33"/>
  <c r="I20" i="33"/>
  <c r="C20" i="33"/>
  <c r="J20" i="33"/>
  <c r="J13" i="33"/>
  <c r="J14" i="33"/>
  <c r="J15" i="33"/>
  <c r="J17" i="33"/>
  <c r="H11" i="33"/>
  <c r="J19" i="33"/>
  <c r="J18" i="33"/>
  <c r="J16" i="33"/>
  <c r="I11" i="33"/>
  <c r="G11" i="33"/>
  <c r="F11" i="33"/>
  <c r="E11" i="33"/>
  <c r="D11" i="33"/>
  <c r="C11" i="33"/>
  <c r="J10" i="33"/>
  <c r="J9" i="33"/>
  <c r="J8" i="33"/>
  <c r="J7" i="33"/>
  <c r="J5" i="33"/>
  <c r="J20" i="32"/>
  <c r="K20" i="32"/>
  <c r="L20" i="32"/>
  <c r="J11" i="32"/>
  <c r="K11" i="32"/>
  <c r="L11" i="32"/>
  <c r="M20" i="32"/>
  <c r="I20" i="32"/>
  <c r="H20" i="32"/>
  <c r="G20" i="32"/>
  <c r="F20" i="32"/>
  <c r="E20" i="32"/>
  <c r="D20" i="32"/>
  <c r="C20" i="32"/>
  <c r="N19" i="32"/>
  <c r="N18" i="32"/>
  <c r="N17" i="32"/>
  <c r="N16" i="32"/>
  <c r="N15" i="32"/>
  <c r="N14" i="32"/>
  <c r="N13" i="32"/>
  <c r="M11" i="32"/>
  <c r="I11" i="32"/>
  <c r="H11" i="32"/>
  <c r="G11" i="32"/>
  <c r="F11" i="32"/>
  <c r="E11" i="32"/>
  <c r="D11" i="32"/>
  <c r="C11" i="32"/>
  <c r="N10" i="32"/>
  <c r="N9" i="32"/>
  <c r="N8" i="32"/>
  <c r="N7" i="32"/>
  <c r="N5" i="32"/>
  <c r="F15" i="31"/>
  <c r="E17" i="31"/>
  <c r="D17" i="31"/>
  <c r="F16" i="31"/>
  <c r="F14" i="31"/>
  <c r="E12" i="31"/>
  <c r="D12" i="31"/>
  <c r="F11" i="31"/>
  <c r="F10" i="31"/>
  <c r="F9" i="31"/>
  <c r="F8" i="31"/>
  <c r="F6" i="31"/>
  <c r="F14" i="30"/>
  <c r="E17" i="30"/>
  <c r="D17" i="30"/>
  <c r="C17" i="30"/>
  <c r="F16" i="30"/>
  <c r="F15" i="30"/>
  <c r="F13" i="30"/>
  <c r="E11" i="30"/>
  <c r="D11" i="30"/>
  <c r="C11" i="30"/>
  <c r="F10" i="30"/>
  <c r="F9" i="30"/>
  <c r="F8" i="30"/>
  <c r="F7" i="30"/>
  <c r="F5" i="30"/>
  <c r="I10" i="29"/>
  <c r="H19" i="29"/>
  <c r="G19" i="29"/>
  <c r="F19" i="29"/>
  <c r="E19" i="29"/>
  <c r="D19" i="29"/>
  <c r="C19" i="29"/>
  <c r="I18" i="29"/>
  <c r="I17" i="29"/>
  <c r="I16" i="29"/>
  <c r="H14" i="29"/>
  <c r="G14" i="29"/>
  <c r="F14" i="29"/>
  <c r="E14" i="29"/>
  <c r="D14" i="29"/>
  <c r="C14" i="29"/>
  <c r="I13" i="29"/>
  <c r="I12" i="29"/>
  <c r="I11" i="29"/>
  <c r="I9" i="29"/>
  <c r="I8" i="29"/>
  <c r="I6" i="29"/>
  <c r="C11" i="28"/>
  <c r="D11" i="28"/>
  <c r="E11" i="28"/>
  <c r="F11" i="28"/>
  <c r="H11" i="28"/>
  <c r="I11" i="28"/>
  <c r="J11" i="28"/>
  <c r="K10" i="28"/>
  <c r="G11" i="28"/>
  <c r="K14" i="28"/>
  <c r="J20" i="28"/>
  <c r="I20" i="28"/>
  <c r="H20" i="28"/>
  <c r="G20" i="28"/>
  <c r="F20" i="28"/>
  <c r="E20" i="28"/>
  <c r="D20" i="28"/>
  <c r="C20" i="28"/>
  <c r="K19" i="28"/>
  <c r="K18" i="28"/>
  <c r="K17" i="28"/>
  <c r="K16" i="28"/>
  <c r="K15" i="28"/>
  <c r="K13" i="28"/>
  <c r="K9" i="28"/>
  <c r="K8" i="28"/>
  <c r="K7" i="28"/>
  <c r="K5" i="28"/>
  <c r="F17" i="27"/>
  <c r="E17" i="27"/>
  <c r="D17" i="27"/>
  <c r="C17" i="27"/>
  <c r="G16" i="27"/>
  <c r="G15" i="27"/>
  <c r="G14" i="27"/>
  <c r="F12" i="27"/>
  <c r="E12" i="27"/>
  <c r="D12" i="27"/>
  <c r="C12" i="27"/>
  <c r="G11" i="27"/>
  <c r="G10" i="27"/>
  <c r="G9" i="27"/>
  <c r="G8" i="27"/>
  <c r="G6" i="27"/>
  <c r="E16" i="26"/>
  <c r="D16" i="26"/>
  <c r="C16" i="26"/>
  <c r="F15" i="26"/>
  <c r="F14" i="26"/>
  <c r="F13" i="26"/>
  <c r="E11" i="26"/>
  <c r="D11" i="26"/>
  <c r="C11" i="26"/>
  <c r="F10" i="26"/>
  <c r="F9" i="26"/>
  <c r="F8" i="26"/>
  <c r="F7" i="26"/>
  <c r="F5" i="26"/>
  <c r="I21" i="25"/>
  <c r="G13" i="25"/>
  <c r="H13" i="25"/>
  <c r="I13" i="25"/>
  <c r="H21" i="25"/>
  <c r="G21" i="25"/>
  <c r="J19" i="25"/>
  <c r="J16" i="25"/>
  <c r="F21" i="25"/>
  <c r="E21" i="25"/>
  <c r="D21" i="25"/>
  <c r="C21" i="25"/>
  <c r="J20" i="25"/>
  <c r="J18" i="25"/>
  <c r="J17" i="25"/>
  <c r="J15" i="25"/>
  <c r="F13" i="25"/>
  <c r="E13" i="25"/>
  <c r="D13" i="25"/>
  <c r="C13" i="25"/>
  <c r="J12" i="25"/>
  <c r="J11" i="25"/>
  <c r="J10" i="25"/>
  <c r="J9" i="25"/>
  <c r="J8" i="25"/>
  <c r="J6" i="25"/>
  <c r="D16" i="24"/>
  <c r="C16" i="24"/>
  <c r="E15" i="24"/>
  <c r="E14" i="24"/>
  <c r="E13" i="24"/>
  <c r="E12" i="24"/>
  <c r="E11" i="24"/>
  <c r="E10" i="24"/>
  <c r="D8" i="24"/>
  <c r="C8" i="24"/>
  <c r="E7" i="24"/>
  <c r="E8" i="24" s="1"/>
  <c r="E5" i="24"/>
  <c r="L9" i="23"/>
  <c r="L10" i="23"/>
  <c r="L11" i="23"/>
  <c r="L7" i="23"/>
  <c r="L8" i="23"/>
  <c r="L14" i="23"/>
  <c r="L15" i="23"/>
  <c r="L16" i="23"/>
  <c r="L17" i="23"/>
  <c r="L18" i="23"/>
  <c r="L20" i="23"/>
  <c r="L19" i="23"/>
  <c r="D21" i="23"/>
  <c r="E21" i="23"/>
  <c r="F21" i="23"/>
  <c r="G21" i="23"/>
  <c r="H21" i="23"/>
  <c r="I21" i="23"/>
  <c r="J21" i="23"/>
  <c r="K21" i="23"/>
  <c r="C21" i="23"/>
  <c r="D12" i="23"/>
  <c r="E12" i="23"/>
  <c r="F12" i="23"/>
  <c r="G12" i="23"/>
  <c r="H12" i="23"/>
  <c r="I12" i="23"/>
  <c r="J12" i="23"/>
  <c r="K12" i="23"/>
  <c r="C12" i="23"/>
  <c r="L5" i="23"/>
  <c r="G9" i="22"/>
  <c r="G10" i="22"/>
  <c r="F22" i="22"/>
  <c r="E22" i="22"/>
  <c r="D22" i="22"/>
  <c r="C22" i="22"/>
  <c r="G21" i="22"/>
  <c r="G20" i="22"/>
  <c r="G19" i="22"/>
  <c r="G18" i="22"/>
  <c r="G17" i="22"/>
  <c r="G16" i="22"/>
  <c r="G15" i="22"/>
  <c r="F13" i="22"/>
  <c r="E13" i="22"/>
  <c r="D13" i="22"/>
  <c r="C13" i="22"/>
  <c r="G12" i="22"/>
  <c r="G11" i="22"/>
  <c r="G8" i="22"/>
  <c r="G7" i="22"/>
  <c r="G5" i="22"/>
  <c r="C10" i="21"/>
  <c r="C17" i="21"/>
  <c r="J17" i="21"/>
  <c r="I17" i="21"/>
  <c r="H17" i="21"/>
  <c r="G17" i="21"/>
  <c r="F17" i="21"/>
  <c r="E17" i="21"/>
  <c r="D17" i="21"/>
  <c r="K16" i="21"/>
  <c r="K15" i="21"/>
  <c r="K14" i="21"/>
  <c r="K13" i="21"/>
  <c r="K12" i="21"/>
  <c r="J10" i="21"/>
  <c r="I10" i="21"/>
  <c r="H10" i="21"/>
  <c r="G10" i="21"/>
  <c r="F10" i="21"/>
  <c r="E10" i="21"/>
  <c r="D10" i="21"/>
  <c r="K9" i="21"/>
  <c r="K8" i="21"/>
  <c r="K7" i="21"/>
  <c r="K5" i="21"/>
  <c r="G12" i="20"/>
  <c r="G11" i="20"/>
  <c r="G10" i="20"/>
  <c r="F14" i="20"/>
  <c r="E14" i="20"/>
  <c r="D14" i="20"/>
  <c r="G13" i="20"/>
  <c r="G9" i="20"/>
  <c r="G8" i="20"/>
  <c r="G6" i="20"/>
  <c r="H18" i="19"/>
  <c r="G18" i="19"/>
  <c r="F18" i="19"/>
  <c r="E18" i="19"/>
  <c r="D18" i="19"/>
  <c r="I17" i="19"/>
  <c r="I16" i="19"/>
  <c r="I15" i="19"/>
  <c r="H13" i="19"/>
  <c r="G13" i="19"/>
  <c r="F13" i="19"/>
  <c r="E13" i="19"/>
  <c r="D13" i="19"/>
  <c r="I12" i="19"/>
  <c r="I11" i="19"/>
  <c r="I10" i="19"/>
  <c r="I9" i="19"/>
  <c r="I8" i="19"/>
  <c r="I6" i="19"/>
  <c r="H12" i="18"/>
  <c r="H8" i="18"/>
  <c r="H7" i="18"/>
  <c r="G12" i="18"/>
  <c r="F12" i="18"/>
  <c r="E12" i="18"/>
  <c r="D12" i="18"/>
  <c r="C12" i="18"/>
  <c r="G18" i="18"/>
  <c r="F18" i="18"/>
  <c r="E18" i="18"/>
  <c r="D18" i="18"/>
  <c r="C18" i="18"/>
  <c r="H17" i="18"/>
  <c r="H16" i="18"/>
  <c r="H15" i="18"/>
  <c r="H14" i="18"/>
  <c r="H11" i="18"/>
  <c r="H10" i="18"/>
  <c r="H9" i="18"/>
  <c r="H5" i="18"/>
  <c r="G13" i="17"/>
  <c r="G20" i="17" s="1"/>
  <c r="G14" i="17"/>
  <c r="G15" i="17"/>
  <c r="G16" i="17"/>
  <c r="G17" i="17"/>
  <c r="G18" i="17"/>
  <c r="G19" i="17"/>
  <c r="C20" i="17"/>
  <c r="D20" i="17"/>
  <c r="E20" i="17"/>
  <c r="F20" i="17"/>
  <c r="F11" i="17"/>
  <c r="C11" i="17"/>
  <c r="D11" i="17"/>
  <c r="E11" i="17"/>
  <c r="G7" i="17"/>
  <c r="G10" i="17"/>
  <c r="G9" i="17"/>
  <c r="G8" i="17"/>
  <c r="G5" i="17"/>
  <c r="M8" i="16"/>
  <c r="H12" i="16"/>
  <c r="L16" i="16"/>
  <c r="K16" i="16"/>
  <c r="J16" i="16"/>
  <c r="I16" i="16"/>
  <c r="H16" i="16"/>
  <c r="G16" i="16"/>
  <c r="F16" i="16"/>
  <c r="E16" i="16"/>
  <c r="D16" i="16"/>
  <c r="C16" i="16"/>
  <c r="M15" i="16"/>
  <c r="M14" i="16"/>
  <c r="L12" i="16"/>
  <c r="K12" i="16"/>
  <c r="J12" i="16"/>
  <c r="I12" i="16"/>
  <c r="G12" i="16"/>
  <c r="F12" i="16"/>
  <c r="E12" i="16"/>
  <c r="D12" i="16"/>
  <c r="C12" i="16"/>
  <c r="M11" i="16"/>
  <c r="M10" i="16"/>
  <c r="M9" i="16"/>
  <c r="M7" i="16"/>
  <c r="M5" i="16"/>
  <c r="E17" i="15"/>
  <c r="E16" i="15"/>
  <c r="E15" i="15"/>
  <c r="E20" i="15"/>
  <c r="E9" i="15"/>
  <c r="D20" i="15"/>
  <c r="C20" i="15"/>
  <c r="E19" i="15"/>
  <c r="E18" i="15"/>
  <c r="E14" i="15"/>
  <c r="D12" i="15"/>
  <c r="C12" i="15"/>
  <c r="E11" i="15"/>
  <c r="E10" i="15"/>
  <c r="E8" i="15"/>
  <c r="E7" i="15"/>
  <c r="E5" i="15"/>
  <c r="E14" i="14"/>
  <c r="D16" i="14"/>
  <c r="C16" i="14"/>
  <c r="E15" i="14"/>
  <c r="E13" i="14"/>
  <c r="D11" i="14"/>
  <c r="C11" i="14"/>
  <c r="E10" i="14"/>
  <c r="E9" i="14"/>
  <c r="E8" i="14"/>
  <c r="E7" i="14"/>
  <c r="E5" i="14"/>
  <c r="H15" i="13"/>
  <c r="H14" i="13"/>
  <c r="H13" i="13"/>
  <c r="G10" i="13"/>
  <c r="F17" i="13"/>
  <c r="F10" i="13"/>
  <c r="G17" i="13"/>
  <c r="E17" i="13"/>
  <c r="D17" i="13"/>
  <c r="C17" i="13"/>
  <c r="H16" i="13"/>
  <c r="H12" i="13"/>
  <c r="E10" i="13"/>
  <c r="D10" i="13"/>
  <c r="C10" i="13"/>
  <c r="H9" i="13"/>
  <c r="H8" i="13"/>
  <c r="H7" i="13"/>
  <c r="H5" i="13"/>
  <c r="J8" i="12"/>
  <c r="J12" i="12" s="1"/>
  <c r="C19" i="12"/>
  <c r="D19" i="12"/>
  <c r="E19" i="12"/>
  <c r="F19" i="12"/>
  <c r="G19" i="12"/>
  <c r="H19" i="12"/>
  <c r="J17" i="12"/>
  <c r="J16" i="12"/>
  <c r="J15" i="12"/>
  <c r="J14" i="12"/>
  <c r="J18" i="12"/>
  <c r="I19" i="12"/>
  <c r="H12" i="12"/>
  <c r="I12" i="12"/>
  <c r="J11" i="12"/>
  <c r="J10" i="12"/>
  <c r="J9" i="12"/>
  <c r="J7" i="12"/>
  <c r="J5" i="12"/>
  <c r="G12" i="12"/>
  <c r="F12" i="12"/>
  <c r="E12" i="12"/>
  <c r="D12" i="12"/>
  <c r="C12" i="12"/>
  <c r="H13" i="11"/>
  <c r="G13" i="11"/>
  <c r="F13" i="11"/>
  <c r="H21" i="11"/>
  <c r="G21" i="11"/>
  <c r="F21" i="11"/>
  <c r="K16" i="11"/>
  <c r="J21" i="11"/>
  <c r="I21" i="11"/>
  <c r="E21" i="11"/>
  <c r="D21" i="11"/>
  <c r="C21" i="11"/>
  <c r="K20" i="11"/>
  <c r="K19" i="11"/>
  <c r="K18" i="11"/>
  <c r="K17" i="11"/>
  <c r="K15" i="11"/>
  <c r="J13" i="11"/>
  <c r="I13" i="11"/>
  <c r="E13" i="11"/>
  <c r="D13" i="11"/>
  <c r="C13" i="11"/>
  <c r="K12" i="11"/>
  <c r="K11" i="11"/>
  <c r="K10" i="11"/>
  <c r="K9" i="11"/>
  <c r="K8" i="11"/>
  <c r="K7" i="11"/>
  <c r="K5" i="11"/>
  <c r="C13" i="10"/>
  <c r="D13" i="10"/>
  <c r="E13" i="10"/>
  <c r="F13" i="10"/>
  <c r="G13" i="10"/>
  <c r="H13" i="10"/>
  <c r="I13" i="10"/>
  <c r="I20" i="10"/>
  <c r="C20" i="10"/>
  <c r="D20" i="10"/>
  <c r="E20" i="10"/>
  <c r="F20" i="10"/>
  <c r="G20" i="10"/>
  <c r="H20" i="10"/>
  <c r="I15" i="10"/>
  <c r="I19" i="10"/>
  <c r="I18" i="10"/>
  <c r="I16" i="10"/>
  <c r="I7" i="10"/>
  <c r="I5" i="10"/>
  <c r="I17" i="10"/>
  <c r="I12" i="10"/>
  <c r="I11" i="10"/>
  <c r="I10" i="10"/>
  <c r="I9" i="10"/>
  <c r="I8" i="10"/>
  <c r="K13" i="8"/>
  <c r="J13" i="8"/>
  <c r="I13" i="8"/>
  <c r="H13" i="8"/>
  <c r="G13" i="8"/>
  <c r="F13" i="8"/>
  <c r="K17" i="8"/>
  <c r="J17" i="8"/>
  <c r="I17" i="8"/>
  <c r="H17" i="8"/>
  <c r="G17" i="8"/>
  <c r="F17" i="8"/>
  <c r="M5" i="8"/>
  <c r="M7" i="8"/>
  <c r="M8" i="8"/>
  <c r="M9" i="8"/>
  <c r="M10" i="8"/>
  <c r="M11" i="8"/>
  <c r="M12" i="8"/>
  <c r="C13" i="8"/>
  <c r="D13" i="8"/>
  <c r="E13" i="8"/>
  <c r="L13" i="8"/>
  <c r="M15" i="8"/>
  <c r="M16" i="8"/>
  <c r="L17" i="8"/>
  <c r="E17" i="8"/>
  <c r="D17" i="8"/>
  <c r="C17" i="8"/>
  <c r="G17" i="7"/>
  <c r="G10" i="7"/>
  <c r="G9" i="7"/>
  <c r="G8" i="7"/>
  <c r="F19" i="7"/>
  <c r="E19" i="7"/>
  <c r="D19" i="7"/>
  <c r="C19" i="7"/>
  <c r="G18" i="7"/>
  <c r="G16" i="7"/>
  <c r="G15" i="7"/>
  <c r="G14" i="7"/>
  <c r="F12" i="7"/>
  <c r="E12" i="7"/>
  <c r="D12" i="7"/>
  <c r="C12" i="7"/>
  <c r="G11" i="7"/>
  <c r="G7" i="7"/>
  <c r="G5" i="7"/>
  <c r="G14" i="6"/>
  <c r="G8" i="6"/>
  <c r="E19" i="4"/>
  <c r="G12" i="6"/>
  <c r="G16" i="6"/>
  <c r="G13" i="6"/>
  <c r="G11" i="6"/>
  <c r="F18" i="6"/>
  <c r="E18" i="6"/>
  <c r="D18" i="6"/>
  <c r="C18" i="6"/>
  <c r="G17" i="6"/>
  <c r="F14" i="6"/>
  <c r="E14" i="6"/>
  <c r="D14" i="6"/>
  <c r="C14" i="6"/>
  <c r="G10" i="6"/>
  <c r="G9" i="6"/>
  <c r="G7" i="6"/>
  <c r="G5" i="6"/>
  <c r="F15" i="5"/>
  <c r="F13" i="5"/>
  <c r="E15" i="5"/>
  <c r="D15" i="5"/>
  <c r="C15" i="5"/>
  <c r="F14" i="5"/>
  <c r="E11" i="5"/>
  <c r="D11" i="5"/>
  <c r="C11" i="5"/>
  <c r="F10" i="5"/>
  <c r="F9" i="5"/>
  <c r="F8" i="5"/>
  <c r="F7" i="5"/>
  <c r="F5" i="5"/>
  <c r="G9" i="4"/>
  <c r="G13" i="4"/>
  <c r="G14" i="4"/>
  <c r="F19" i="4"/>
  <c r="D19" i="4"/>
  <c r="G18" i="4"/>
  <c r="G17" i="4"/>
  <c r="G12" i="4"/>
  <c r="F10" i="4"/>
  <c r="E10" i="4"/>
  <c r="D10" i="4"/>
  <c r="C10" i="4"/>
  <c r="G8" i="4"/>
  <c r="G7" i="4"/>
  <c r="G5" i="4"/>
  <c r="F17" i="3"/>
  <c r="F11" i="3"/>
  <c r="E19" i="3"/>
  <c r="D19" i="3"/>
  <c r="C19" i="3"/>
  <c r="F18" i="3"/>
  <c r="F16" i="3"/>
  <c r="F15" i="3"/>
  <c r="E13" i="3"/>
  <c r="D13" i="3"/>
  <c r="C13" i="3"/>
  <c r="F12" i="3"/>
  <c r="F10" i="3"/>
  <c r="F9" i="3"/>
  <c r="F8" i="3"/>
  <c r="F7" i="3"/>
  <c r="F5" i="3"/>
  <c r="H17" i="2"/>
  <c r="G17" i="2"/>
  <c r="F17" i="2"/>
  <c r="E17" i="2"/>
  <c r="D17" i="2"/>
  <c r="C17" i="2"/>
  <c r="H15" i="2"/>
  <c r="H14" i="2"/>
  <c r="H13" i="2"/>
  <c r="H16" i="2"/>
  <c r="G11" i="2"/>
  <c r="F11" i="2"/>
  <c r="E11" i="2"/>
  <c r="D11" i="2"/>
  <c r="C11" i="2"/>
  <c r="H10" i="2"/>
  <c r="H9" i="2"/>
  <c r="H8" i="2"/>
  <c r="H7" i="2"/>
  <c r="H5" i="2"/>
  <c r="F17" i="1"/>
  <c r="F12" i="1"/>
  <c r="F11" i="1"/>
  <c r="E19" i="1"/>
  <c r="D19" i="1"/>
  <c r="C19" i="1"/>
  <c r="F18" i="1"/>
  <c r="F16" i="1"/>
  <c r="E14" i="1"/>
  <c r="D14" i="1"/>
  <c r="C14" i="1"/>
  <c r="F13" i="1"/>
  <c r="F10" i="1"/>
  <c r="F9" i="1"/>
  <c r="F8" i="1"/>
  <c r="F7" i="1"/>
  <c r="F5" i="1"/>
  <c r="N21" i="49" l="1"/>
  <c r="I19" i="48"/>
  <c r="I11" i="48"/>
  <c r="H12" i="47"/>
  <c r="H16" i="47"/>
  <c r="E16" i="44"/>
  <c r="E11" i="44"/>
  <c r="F16" i="43"/>
  <c r="F9" i="43"/>
  <c r="F19" i="42"/>
  <c r="F11" i="42"/>
  <c r="K15" i="41"/>
  <c r="K8" i="41"/>
  <c r="F12" i="40"/>
  <c r="F19" i="40"/>
  <c r="E11" i="39"/>
  <c r="E17" i="39"/>
  <c r="I18" i="38"/>
  <c r="I12" i="38"/>
  <c r="E10" i="37"/>
  <c r="E16" i="37"/>
  <c r="E17" i="36"/>
  <c r="E10" i="36"/>
  <c r="F10" i="34"/>
  <c r="J11" i="33"/>
  <c r="N20" i="32"/>
  <c r="N11" i="32"/>
  <c r="F17" i="31"/>
  <c r="F12" i="31"/>
  <c r="F17" i="30"/>
  <c r="F11" i="30"/>
  <c r="I19" i="29"/>
  <c r="I14" i="29"/>
  <c r="K11" i="28"/>
  <c r="K20" i="28"/>
  <c r="G17" i="27"/>
  <c r="G12" i="27"/>
  <c r="F16" i="26"/>
  <c r="F11" i="26"/>
  <c r="J21" i="25"/>
  <c r="J13" i="25"/>
  <c r="E16" i="24"/>
  <c r="L12" i="23"/>
  <c r="L21" i="23"/>
  <c r="G13" i="22"/>
  <c r="G22" i="22"/>
  <c r="K17" i="21"/>
  <c r="K10" i="21"/>
  <c r="G14" i="20"/>
  <c r="I13" i="19"/>
  <c r="I18" i="19"/>
  <c r="H18" i="18"/>
  <c r="G11" i="17"/>
  <c r="M16" i="16"/>
  <c r="M12" i="16"/>
  <c r="E12" i="15"/>
  <c r="E11" i="14"/>
  <c r="E16" i="14"/>
  <c r="H17" i="13"/>
  <c r="H10" i="13"/>
  <c r="J19" i="12"/>
  <c r="K21" i="11"/>
  <c r="K13" i="11"/>
  <c r="M17" i="8"/>
  <c r="M13" i="8"/>
  <c r="G19" i="7"/>
  <c r="G12" i="7"/>
  <c r="G18" i="6"/>
  <c r="F11" i="5"/>
  <c r="G10" i="4"/>
  <c r="F13" i="3"/>
  <c r="F19" i="3"/>
  <c r="H11" i="2"/>
  <c r="F14" i="1"/>
  <c r="F19" i="1"/>
  <c r="G16" i="4"/>
  <c r="G19" i="4" s="1"/>
  <c r="C19" i="4"/>
  <c r="F19" i="74"/>
</calcChain>
</file>

<file path=xl/sharedStrings.xml><?xml version="1.0" encoding="utf-8"?>
<sst xmlns="http://schemas.openxmlformats.org/spreadsheetml/2006/main" count="1849" uniqueCount="229">
  <si>
    <t>UNIT</t>
  </si>
  <si>
    <t>TOTALS</t>
  </si>
  <si>
    <t>ACRES</t>
  </si>
  <si>
    <t>Sawlogs MBF</t>
  </si>
  <si>
    <t>Basswood</t>
  </si>
  <si>
    <t>Black Ash</t>
  </si>
  <si>
    <t>Red Maple</t>
  </si>
  <si>
    <t>Sugar Maple</t>
  </si>
  <si>
    <t>Yellow Birch</t>
  </si>
  <si>
    <t>TOTAL</t>
  </si>
  <si>
    <t>Pulpwood Cords</t>
  </si>
  <si>
    <t>Mixed Hardwood</t>
  </si>
  <si>
    <t>Pinnacle Hardwoods</t>
  </si>
  <si>
    <t>Houghton County, Compartment 32</t>
  </si>
  <si>
    <t>White Ash</t>
  </si>
  <si>
    <t>White Spruce</t>
  </si>
  <si>
    <t>Mixed Spruce</t>
  </si>
  <si>
    <t>New Old 41 SBW</t>
  </si>
  <si>
    <t>Baraga County, Compartment 13</t>
  </si>
  <si>
    <t>Black Cherry</t>
  </si>
  <si>
    <t>Balsam Fir</t>
  </si>
  <si>
    <t>Paper Birch</t>
  </si>
  <si>
    <t>GNA2 Taurus</t>
  </si>
  <si>
    <t>Houghton County, Compartment 7905044</t>
  </si>
  <si>
    <t>Quaking Aspen</t>
  </si>
  <si>
    <t>Plain Aspen</t>
  </si>
  <si>
    <t>Baraga County, Compartment 08</t>
  </si>
  <si>
    <t xml:space="preserve">Paper Birch </t>
  </si>
  <si>
    <t>Jack Pine</t>
  </si>
  <si>
    <t>Red Oak</t>
  </si>
  <si>
    <t>Mixed Aspen</t>
  </si>
  <si>
    <t>Airstrip Hardwoods</t>
  </si>
  <si>
    <t>Houghton County, Compartment 37</t>
  </si>
  <si>
    <t>Red Creek South</t>
  </si>
  <si>
    <t>Ontonagon County, Compartment 62</t>
  </si>
  <si>
    <t>Baswood</t>
  </si>
  <si>
    <t>Yelow Birch</t>
  </si>
  <si>
    <t>Lazy Boy</t>
  </si>
  <si>
    <t>Baraga County, Compartment 17</t>
  </si>
  <si>
    <t>Elm River Block</t>
  </si>
  <si>
    <t>GNA2 Expedition</t>
  </si>
  <si>
    <t>Baraga County, Compartment 7905002</t>
  </si>
  <si>
    <t>Snake Eyes Mix</t>
  </si>
  <si>
    <t>Ontonagon County, Compartment 11062</t>
  </si>
  <si>
    <t>Balsam Poplar</t>
  </si>
  <si>
    <t>Yellow Brich</t>
  </si>
  <si>
    <t>GNA2 Thunderbolt</t>
  </si>
  <si>
    <t>Baraga County, Compartments 7905001and 7905002</t>
  </si>
  <si>
    <t>Maverick 21</t>
  </si>
  <si>
    <t>Houghton County, Compartment 53</t>
  </si>
  <si>
    <t>Hemlock</t>
  </si>
  <si>
    <t>Pulpwood CORDS</t>
  </si>
  <si>
    <t>Point Abbaye Hardwoods</t>
  </si>
  <si>
    <t>Baraga County, Compartment 1</t>
  </si>
  <si>
    <t>Moose Mountain</t>
  </si>
  <si>
    <t>Baraga County, Compartment 18</t>
  </si>
  <si>
    <t>Blind Bear Hardwoods</t>
  </si>
  <si>
    <t>Red Pine</t>
  </si>
  <si>
    <t>White Pine</t>
  </si>
  <si>
    <t>GNA2 Red Rocker</t>
  </si>
  <si>
    <t>Houghton County, Compartment 7904118</t>
  </si>
  <si>
    <t>Road Block Mix</t>
  </si>
  <si>
    <t>Baraga County, Compartment 15</t>
  </si>
  <si>
    <t>Valley View Hardwoods</t>
  </si>
  <si>
    <t>Houghton County, Compartment 33</t>
  </si>
  <si>
    <t>Mixed Hardwoods</t>
  </si>
  <si>
    <t>Forties Flopped Farm</t>
  </si>
  <si>
    <t>Houghton County, Compartment 59</t>
  </si>
  <si>
    <t>Tamarack</t>
  </si>
  <si>
    <t>GNA2 Metro Populus</t>
  </si>
  <si>
    <t xml:space="preserve">Houghton County, Compartments 7904110, 7904111, 7904112 </t>
  </si>
  <si>
    <t>Old 28 Mix</t>
  </si>
  <si>
    <t>Baraga County, Compartment 11022</t>
  </si>
  <si>
    <t xml:space="preserve"> </t>
  </si>
  <si>
    <t>GNA2 West Burns Lake</t>
  </si>
  <si>
    <t>Houghton County, Compartments 7904094, 7904095, 7904096</t>
  </si>
  <si>
    <t>Pine Islands</t>
  </si>
  <si>
    <t>Baraga County, Compartment 10</t>
  </si>
  <si>
    <t>Rat Trap</t>
  </si>
  <si>
    <t>Huck Finn Hardwoods</t>
  </si>
  <si>
    <t>Baraga County, Compartment 11015</t>
  </si>
  <si>
    <t>Bear Bait 22</t>
  </si>
  <si>
    <t>Ontonagon County, Compartment 11064</t>
  </si>
  <si>
    <t>GNA2 G&amp;G</t>
  </si>
  <si>
    <t>Houghton&amp; Iron County, Compartments 7904147, 7904148, 7904149, 7904162</t>
  </si>
  <si>
    <t>YeoYeo Mix</t>
  </si>
  <si>
    <t>Baraga and Marquette Counties, Compartment 80</t>
  </si>
  <si>
    <t>Acid Rain 22</t>
  </si>
  <si>
    <t>Houghton County, Compartment 11054</t>
  </si>
  <si>
    <t>Silver West Hardwoods</t>
  </si>
  <si>
    <t>GNA2 Gosling</t>
  </si>
  <si>
    <t>Houghton&amp; Iron County, Compartments 159, 160, 161, 182, 183 &amp; 184</t>
  </si>
  <si>
    <t>Motley Mix</t>
  </si>
  <si>
    <t>Houghton County, Compartment 50</t>
  </si>
  <si>
    <t>Ontonagon County, Comp 7901201, 7901202</t>
  </si>
  <si>
    <t>Skeleton Hardwoods</t>
  </si>
  <si>
    <t>Ontonagon County, Compartment 11070</t>
  </si>
  <si>
    <t>GNA2 Mad Hatter</t>
  </si>
  <si>
    <t>GNA2 Morning Dew</t>
  </si>
  <si>
    <t>Ontonagon County, Comp 7905022, 7905076</t>
  </si>
  <si>
    <t xml:space="preserve">White Ash </t>
  </si>
  <si>
    <t>Mit and Mat Mix</t>
  </si>
  <si>
    <t>Milky Way</t>
  </si>
  <si>
    <t>Houghton County, Compartment 40</t>
  </si>
  <si>
    <t>Mulligan Mix</t>
  </si>
  <si>
    <t>Baraga County, Compartment 4</t>
  </si>
  <si>
    <t>Baraga County, Compartment 7</t>
  </si>
  <si>
    <t>High Voltage Mix</t>
  </si>
  <si>
    <t>GNA2 Cheshire Cat</t>
  </si>
  <si>
    <t>Ontonagon County, Compartment 202</t>
  </si>
  <si>
    <t>Blueper Cut</t>
  </si>
  <si>
    <t>Baraga County, Compartment 25</t>
  </si>
  <si>
    <t>Murphy HWY</t>
  </si>
  <si>
    <t>Strauch Rd Mix</t>
  </si>
  <si>
    <t>Ontonagon County, Compartment 71</t>
  </si>
  <si>
    <t>High Dollar Hardwood</t>
  </si>
  <si>
    <t>Houghton County, Compartment 58</t>
  </si>
  <si>
    <t>BG Falls</t>
  </si>
  <si>
    <t>Horoscope Hardwoods</t>
  </si>
  <si>
    <t>Flebba Hardwoods</t>
  </si>
  <si>
    <t>Baraga County, Compartment 11025</t>
  </si>
  <si>
    <t>Houghton County, Compartment 11040</t>
  </si>
  <si>
    <t>No Deck</t>
  </si>
  <si>
    <t>GNA2 Gunsmoke</t>
  </si>
  <si>
    <t>Ontonagon County, Compartment 134</t>
  </si>
  <si>
    <t>Under Over</t>
  </si>
  <si>
    <t>Houghton County, Compartment 11048</t>
  </si>
  <si>
    <t>Tracy Lake Hardwoods</t>
  </si>
  <si>
    <t>Tsuga Hardwoods</t>
  </si>
  <si>
    <t>Baraga County, Compartment 11007</t>
  </si>
  <si>
    <t>Pelkie Creek Mix</t>
  </si>
  <si>
    <t>American Elm</t>
  </si>
  <si>
    <t>X Factor</t>
  </si>
  <si>
    <t>Baraga, Compartment 21</t>
  </si>
  <si>
    <t>Wet Road Hdwd</t>
  </si>
  <si>
    <t>Houghton County, Compartment 42</t>
  </si>
  <si>
    <t>Misery Mix</t>
  </si>
  <si>
    <t>Baraga, Compartment 68</t>
  </si>
  <si>
    <t>Houghton, Compartment 46</t>
  </si>
  <si>
    <t>Usitalo Road Aspen</t>
  </si>
  <si>
    <t>Houghton, Compartment 42</t>
  </si>
  <si>
    <t>Overlook Hardwoods</t>
  </si>
  <si>
    <t>Flatlander HDWD</t>
  </si>
  <si>
    <t>Bandwagon</t>
  </si>
  <si>
    <t xml:space="preserve">Blac Ash </t>
  </si>
  <si>
    <t>Ontonagon, Compartment 7901157, 7901159</t>
  </si>
  <si>
    <t>Ford Road Mix</t>
  </si>
  <si>
    <t>Baraga, Compartment 27</t>
  </si>
  <si>
    <t>Fungal Foot</t>
  </si>
  <si>
    <t>Baraga County, Compartment 11</t>
  </si>
  <si>
    <t>Blind Two Hole</t>
  </si>
  <si>
    <t>Houghton County, Compartment 52</t>
  </si>
  <si>
    <t>GNA2 Cisco South</t>
  </si>
  <si>
    <t>Iron, Ontonagon - Compartment 7904176</t>
  </si>
  <si>
    <t>GEM Mix</t>
  </si>
  <si>
    <t>Houghton County, Compartment 41 &amp; 43</t>
  </si>
  <si>
    <t>Contractor Cruise Mix</t>
  </si>
  <si>
    <t>GNA2 White Rabbit</t>
  </si>
  <si>
    <t>Ontonagon - Compartment 7901202, 7901203, 7901204, 7906193</t>
  </si>
  <si>
    <t>GNA2 Cisco North</t>
  </si>
  <si>
    <t>Iron, Ontonagon - Compartment 7904176, 7904171, 7904172</t>
  </si>
  <si>
    <t>Ash No More Mix</t>
  </si>
  <si>
    <t>Ontonagon County, Compartment 68</t>
  </si>
  <si>
    <t>Ontonagon - Compartment 68</t>
  </si>
  <si>
    <t>Camp 18 Hardwoods</t>
  </si>
  <si>
    <t>Baraga County, Compartment 6</t>
  </si>
  <si>
    <t>Annika's TNT</t>
  </si>
  <si>
    <t>Commode Hdwds</t>
  </si>
  <si>
    <t>Houghton County, Compartment 56</t>
  </si>
  <si>
    <t>Burnt Blind</t>
  </si>
  <si>
    <t>Weekend Warriors</t>
  </si>
  <si>
    <t>Baraga County, Compartment 16</t>
  </si>
  <si>
    <t>Balack Cherry</t>
  </si>
  <si>
    <t>Happy Days</t>
  </si>
  <si>
    <t>3 Licks Mix</t>
  </si>
  <si>
    <t>GNA2 Hare Ball</t>
  </si>
  <si>
    <t>Ontonagon - Compartment 7904069, 7904070</t>
  </si>
  <si>
    <t>Fence Lake Mix</t>
  </si>
  <si>
    <t>Iron County, Compartment 190</t>
  </si>
  <si>
    <t xml:space="preserve">Balsam Polplar </t>
  </si>
  <si>
    <t>Mikes Mix</t>
  </si>
  <si>
    <t>Promotion Mix</t>
  </si>
  <si>
    <t>Baraga, Compartment 64</t>
  </si>
  <si>
    <t>Mustard Creek Aspen</t>
  </si>
  <si>
    <t>Baraga - Compartment 6</t>
  </si>
  <si>
    <t>Awesome Fossom</t>
  </si>
  <si>
    <t>Baraga - Compartment 2</t>
  </si>
  <si>
    <t>Mixed Hwd</t>
  </si>
  <si>
    <t>Section 33 Hardwoods</t>
  </si>
  <si>
    <t>Baraga - Compartment 16</t>
  </si>
  <si>
    <t>Pipe Dream</t>
  </si>
  <si>
    <t>European Larch</t>
  </si>
  <si>
    <t>Mosquitoville Mix</t>
  </si>
  <si>
    <t>Rollin Rodent Aspen</t>
  </si>
  <si>
    <t>Baraga - Compartment 06</t>
  </si>
  <si>
    <t>Red Finn</t>
  </si>
  <si>
    <t>Houghton - Compartment 49</t>
  </si>
  <si>
    <t>Mixed Ash</t>
  </si>
  <si>
    <t>GNA2 Gold Rush</t>
  </si>
  <si>
    <t>Ontonagon - Compartment 7901132, 7901133, 7901134</t>
  </si>
  <si>
    <t>GNA2 Rough Rider</t>
  </si>
  <si>
    <t>Gogebic County, Compartment 7902</t>
  </si>
  <si>
    <t>Poyhonen Pits Mix</t>
  </si>
  <si>
    <t>Houghton - Compartment 56</t>
  </si>
  <si>
    <t>Moo Juice</t>
  </si>
  <si>
    <t>Houghton - Compartment 38</t>
  </si>
  <si>
    <t>Dusty Flames Hardwoods</t>
  </si>
  <si>
    <t>GNA2 Hershley Creek</t>
  </si>
  <si>
    <t>Baraga- Compartment 7905</t>
  </si>
  <si>
    <t xml:space="preserve">Yellow Birch </t>
  </si>
  <si>
    <t>Bone Yard Mix</t>
  </si>
  <si>
    <t>Box Elder</t>
  </si>
  <si>
    <t>GNA2 Sockeye</t>
  </si>
  <si>
    <t xml:space="preserve">Ontonagon - Compartment 7904175 </t>
  </si>
  <si>
    <t>Ontonagon - Compartment 64</t>
  </si>
  <si>
    <t>Bear Bait 26</t>
  </si>
  <si>
    <t>PH 7 Hardwoods</t>
  </si>
  <si>
    <t>Houghton - Compartment 54</t>
  </si>
  <si>
    <t>Yeo Yeo Mix 26</t>
  </si>
  <si>
    <t xml:space="preserve">Baraga/Marquette - Compartment </t>
  </si>
  <si>
    <t>Saltu Acta</t>
  </si>
  <si>
    <t>Baraga - Compartment 67</t>
  </si>
  <si>
    <t>Mixed Hdwd</t>
  </si>
  <si>
    <t>Puppy Paw Hardwood</t>
  </si>
  <si>
    <t>Iron - Compartment 145</t>
  </si>
  <si>
    <t>Sensenbrenner Hdwds</t>
  </si>
  <si>
    <t>Baraga - Compartment 02</t>
  </si>
  <si>
    <t>Milky Way 26</t>
  </si>
  <si>
    <t>Iron County - Compartment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</si>
</sst>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93">
    <xf numFmtId="0" fontId="0" fillId="0" borderId="0" xfId="0"/>
    <xf numFmtId="0" fontId="2" fillId="0" borderId="0" xfId="0" applyFont="1"/>
    <xf numFmtId="164" fontId="2" fillId="0" borderId="0" xfId="0" applyNumberFormat="1" applyFont="1"/>
    <xf numFmtId="1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3" fillId="0" borderId="0" xfId="0" applyFont="1"/>
    <xf numFmtId="164" fontId="0" fillId="0" borderId="0" xfId="0" applyNumberFormat="1"/>
    <xf numFmtId="164" fontId="2" fillId="0" borderId="3" xfId="0" applyNumberFormat="1" applyFont="1" applyBorder="1"/>
    <xf numFmtId="164" fontId="0" fillId="0" borderId="1" xfId="0" applyNumberFormat="1" applyBorder="1"/>
    <xf numFmtId="164" fontId="2" fillId="0" borderId="4" xfId="0" applyNumberFormat="1" applyFont="1" applyBorder="1"/>
    <xf numFmtId="1" fontId="3" fillId="0" borderId="0" xfId="0" applyNumberFormat="1" applyFont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0" fillId="0" borderId="1" xfId="0" applyNumberFormat="1" applyBorder="1"/>
    <xf numFmtId="1" fontId="2" fillId="0" borderId="4" xfId="0" applyNumberFormat="1" applyFont="1" applyBorder="1"/>
    <xf numFmtId="1" fontId="2" fillId="0" borderId="0" xfId="0" applyNumberFormat="1" applyFont="1"/>
    <xf numFmtId="1" fontId="2" fillId="0" borderId="3" xfId="0" applyNumberFormat="1" applyFont="1" applyBorder="1"/>
    <xf numFmtId="1" fontId="2" fillId="0" borderId="3" xfId="0" applyNumberFormat="1" applyFont="1" applyBorder="1" applyAlignment="1">
      <alignment horizontal="right"/>
    </xf>
    <xf numFmtId="0" fontId="3" fillId="0" borderId="1" xfId="0" applyFont="1" applyBorder="1"/>
    <xf numFmtId="1" fontId="0" fillId="0" borderId="0" xfId="0" applyNumberFormat="1"/>
    <xf numFmtId="0" fontId="0" fillId="2" borderId="10" xfId="0" applyFill="1" applyBorder="1"/>
    <xf numFmtId="0" fontId="0" fillId="2" borderId="0" xfId="0" applyFill="1"/>
    <xf numFmtId="0" fontId="2" fillId="2" borderId="11" xfId="0" applyFont="1" applyFill="1" applyBorder="1"/>
    <xf numFmtId="0" fontId="2" fillId="2" borderId="0" xfId="0" applyFont="1" applyFill="1"/>
    <xf numFmtId="164" fontId="2" fillId="2" borderId="11" xfId="0" applyNumberFormat="1" applyFont="1" applyFill="1" applyBorder="1"/>
    <xf numFmtId="1" fontId="3" fillId="2" borderId="10" xfId="0" applyNumberFormat="1" applyFont="1" applyFill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2" fillId="2" borderId="12" xfId="0" applyNumberFormat="1" applyFont="1" applyFill="1" applyBorder="1" applyAlignment="1">
      <alignment horizontal="right"/>
    </xf>
    <xf numFmtId="164" fontId="2" fillId="2" borderId="13" xfId="0" applyNumberFormat="1" applyFont="1" applyFill="1" applyBorder="1" applyAlignment="1">
      <alignment horizontal="right"/>
    </xf>
    <xf numFmtId="0" fontId="3" fillId="2" borderId="10" xfId="0" applyFont="1" applyFill="1" applyBorder="1"/>
    <xf numFmtId="164" fontId="0" fillId="2" borderId="0" xfId="0" applyNumberFormat="1" applyFill="1"/>
    <xf numFmtId="164" fontId="2" fillId="2" borderId="13" xfId="0" applyNumberFormat="1" applyFont="1" applyFill="1" applyBorder="1"/>
    <xf numFmtId="0" fontId="2" fillId="2" borderId="10" xfId="0" applyFont="1" applyFill="1" applyBorder="1"/>
    <xf numFmtId="164" fontId="2" fillId="2" borderId="0" xfId="0" applyNumberFormat="1" applyFont="1" applyFill="1"/>
    <xf numFmtId="1" fontId="0" fillId="2" borderId="0" xfId="0" applyNumberFormat="1" applyFill="1"/>
    <xf numFmtId="1" fontId="2" fillId="2" borderId="13" xfId="0" applyNumberFormat="1" applyFont="1" applyFill="1" applyBorder="1" applyAlignment="1">
      <alignment horizontal="right"/>
    </xf>
    <xf numFmtId="0" fontId="2" fillId="2" borderId="14" xfId="0" applyFont="1" applyFill="1" applyBorder="1"/>
    <xf numFmtId="1" fontId="2" fillId="2" borderId="15" xfId="0" applyNumberFormat="1" applyFont="1" applyFill="1" applyBorder="1"/>
    <xf numFmtId="1" fontId="2" fillId="2" borderId="16" xfId="0" applyNumberFormat="1" applyFont="1" applyFill="1" applyBorder="1"/>
    <xf numFmtId="0" fontId="0" fillId="0" borderId="1" xfId="0" applyBorder="1"/>
    <xf numFmtId="1" fontId="3" fillId="0" borderId="1" xfId="0" applyNumberFormat="1" applyFont="1" applyBorder="1" applyAlignment="1">
      <alignment horizontal="right"/>
    </xf>
    <xf numFmtId="1" fontId="2" fillId="0" borderId="4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1" fontId="3" fillId="0" borderId="17" xfId="0" applyNumberFormat="1" applyFont="1" applyBorder="1" applyAlignment="1">
      <alignment horizontal="right"/>
    </xf>
    <xf numFmtId="1" fontId="2" fillId="2" borderId="18" xfId="0" applyNumberFormat="1" applyFont="1" applyFill="1" applyBorder="1"/>
    <xf numFmtId="1" fontId="2" fillId="2" borderId="19" xfId="0" applyNumberFormat="1" applyFont="1" applyFill="1" applyBorder="1"/>
    <xf numFmtId="164" fontId="2" fillId="2" borderId="20" xfId="0" applyNumberFormat="1" applyFont="1" applyFill="1" applyBorder="1"/>
    <xf numFmtId="164" fontId="2" fillId="2" borderId="12" xfId="0" applyNumberFormat="1" applyFont="1" applyFill="1" applyBorder="1"/>
    <xf numFmtId="1" fontId="3" fillId="2" borderId="0" xfId="0" applyNumberFormat="1" applyFont="1" applyFill="1" applyAlignment="1">
      <alignment horizontal="left"/>
    </xf>
    <xf numFmtId="0" fontId="3" fillId="2" borderId="0" xfId="0" applyFont="1" applyFill="1"/>
    <xf numFmtId="164" fontId="2" fillId="2" borderId="2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164" fontId="2" fillId="2" borderId="3" xfId="0" applyNumberFormat="1" applyFont="1" applyFill="1" applyBorder="1"/>
    <xf numFmtId="0" fontId="2" fillId="2" borderId="24" xfId="0" applyFont="1" applyFill="1" applyBorder="1"/>
    <xf numFmtId="164" fontId="2" fillId="2" borderId="24" xfId="0" applyNumberFormat="1" applyFont="1" applyFill="1" applyBorder="1"/>
    <xf numFmtId="164" fontId="2" fillId="2" borderId="25" xfId="0" applyNumberFormat="1" applyFont="1" applyFill="1" applyBorder="1"/>
    <xf numFmtId="1" fontId="2" fillId="2" borderId="2" xfId="0" applyNumberFormat="1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right"/>
    </xf>
    <xf numFmtId="0" fontId="2" fillId="2" borderId="20" xfId="0" applyFont="1" applyFill="1" applyBorder="1"/>
    <xf numFmtId="1" fontId="2" fillId="2" borderId="20" xfId="0" applyNumberFormat="1" applyFont="1" applyFill="1" applyBorder="1"/>
    <xf numFmtId="1" fontId="2" fillId="2" borderId="2" xfId="0" applyNumberFormat="1" applyFont="1" applyFill="1" applyBorder="1"/>
    <xf numFmtId="0" fontId="0" fillId="2" borderId="24" xfId="0" applyFill="1" applyBorder="1"/>
    <xf numFmtId="0" fontId="0" fillId="3" borderId="0" xfId="0" applyFill="1"/>
    <xf numFmtId="0" fontId="2" fillId="3" borderId="24" xfId="0" applyFont="1" applyFill="1" applyBorder="1"/>
    <xf numFmtId="164" fontId="3" fillId="3" borderId="0" xfId="0" applyNumberFormat="1" applyFont="1" applyFill="1" applyAlignment="1">
      <alignment horizontal="right"/>
    </xf>
    <xf numFmtId="164" fontId="0" fillId="3" borderId="0" xfId="0" applyNumberFormat="1" applyFill="1"/>
    <xf numFmtId="164" fontId="2" fillId="3" borderId="24" xfId="0" applyNumberFormat="1" applyFont="1" applyFill="1" applyBorder="1"/>
    <xf numFmtId="1" fontId="3" fillId="3" borderId="0" xfId="0" applyNumberFormat="1" applyFont="1" applyFill="1" applyAlignment="1">
      <alignment horizontal="right"/>
    </xf>
    <xf numFmtId="1" fontId="3" fillId="3" borderId="26" xfId="0" applyNumberFormat="1" applyFont="1" applyFill="1" applyBorder="1" applyAlignment="1">
      <alignment horizontal="right"/>
    </xf>
    <xf numFmtId="1" fontId="0" fillId="3" borderId="0" xfId="0" applyNumberFormat="1" applyFill="1"/>
    <xf numFmtId="0" fontId="0" fillId="3" borderId="3" xfId="0" applyFill="1" applyBorder="1"/>
    <xf numFmtId="0" fontId="2" fillId="3" borderId="17" xfId="0" applyFont="1" applyFill="1" applyBorder="1"/>
    <xf numFmtId="0" fontId="0" fillId="3" borderId="25" xfId="0" applyFill="1" applyBorder="1"/>
    <xf numFmtId="164" fontId="2" fillId="3" borderId="27" xfId="0" applyNumberFormat="1" applyFont="1" applyFill="1" applyBorder="1"/>
    <xf numFmtId="1" fontId="3" fillId="3" borderId="3" xfId="0" applyNumberFormat="1" applyFont="1" applyFill="1" applyBorder="1" applyAlignment="1">
      <alignment horizontal="left"/>
    </xf>
    <xf numFmtId="164" fontId="2" fillId="3" borderId="29" xfId="0" applyNumberFormat="1" applyFont="1" applyFill="1" applyBorder="1" applyAlignment="1">
      <alignment horizontal="right"/>
    </xf>
    <xf numFmtId="164" fontId="2" fillId="3" borderId="30" xfId="0" applyNumberFormat="1" applyFont="1" applyFill="1" applyBorder="1" applyAlignment="1">
      <alignment horizontal="right"/>
    </xf>
    <xf numFmtId="0" fontId="3" fillId="3" borderId="3" xfId="0" applyFont="1" applyFill="1" applyBorder="1"/>
    <xf numFmtId="164" fontId="2" fillId="3" borderId="30" xfId="0" applyNumberFormat="1" applyFont="1" applyFill="1" applyBorder="1"/>
    <xf numFmtId="0" fontId="2" fillId="3" borderId="25" xfId="0" applyFont="1" applyFill="1" applyBorder="1"/>
    <xf numFmtId="1" fontId="2" fillId="3" borderId="26" xfId="0" applyNumberFormat="1" applyFont="1" applyFill="1" applyBorder="1" applyAlignment="1">
      <alignment horizontal="right"/>
    </xf>
    <xf numFmtId="1" fontId="2" fillId="3" borderId="30" xfId="0" applyNumberFormat="1" applyFont="1" applyFill="1" applyBorder="1" applyAlignment="1">
      <alignment horizontal="right"/>
    </xf>
    <xf numFmtId="1" fontId="2" fillId="3" borderId="24" xfId="0" applyNumberFormat="1" applyFont="1" applyFill="1" applyBorder="1"/>
    <xf numFmtId="1" fontId="2" fillId="3" borderId="27" xfId="0" applyNumberFormat="1" applyFont="1" applyFill="1" applyBorder="1"/>
    <xf numFmtId="1" fontId="2" fillId="3" borderId="17" xfId="0" applyNumberFormat="1" applyFont="1" applyFill="1" applyBorder="1" applyAlignment="1">
      <alignment horizontal="right"/>
    </xf>
    <xf numFmtId="1" fontId="3" fillId="3" borderId="17" xfId="0" applyNumberFormat="1" applyFont="1" applyFill="1" applyBorder="1" applyAlignment="1">
      <alignment horizontal="right"/>
    </xf>
    <xf numFmtId="1" fontId="2" fillId="3" borderId="3" xfId="0" applyNumberFormat="1" applyFont="1" applyFill="1" applyBorder="1" applyAlignment="1">
      <alignment horizontal="right"/>
    </xf>
    <xf numFmtId="0" fontId="0" fillId="0" borderId="3" xfId="0" applyBorder="1"/>
    <xf numFmtId="1" fontId="2" fillId="2" borderId="0" xfId="0" applyNumberFormat="1" applyFont="1" applyFill="1"/>
    <xf numFmtId="0" fontId="3" fillId="2" borderId="1" xfId="0" applyFont="1" applyFill="1" applyBorder="1"/>
    <xf numFmtId="164" fontId="0" fillId="2" borderId="1" xfId="0" applyNumberFormat="1" applyFill="1" applyBorder="1"/>
    <xf numFmtId="1" fontId="0" fillId="2" borderId="1" xfId="0" applyNumberFormat="1" applyFill="1" applyBorder="1"/>
    <xf numFmtId="164" fontId="2" fillId="2" borderId="4" xfId="0" applyNumberFormat="1" applyFont="1" applyFill="1" applyBorder="1"/>
    <xf numFmtId="1" fontId="2" fillId="2" borderId="4" xfId="0" applyNumberFormat="1" applyFont="1" applyFill="1" applyBorder="1" applyAlignment="1">
      <alignment horizontal="right"/>
    </xf>
    <xf numFmtId="1" fontId="2" fillId="2" borderId="3" xfId="0" applyNumberFormat="1" applyFont="1" applyFill="1" applyBorder="1"/>
    <xf numFmtId="0" fontId="4" fillId="0" borderId="0" xfId="0" applyFont="1"/>
    <xf numFmtId="0" fontId="0" fillId="0" borderId="24" xfId="0" applyBorder="1"/>
    <xf numFmtId="0" fontId="2" fillId="0" borderId="24" xfId="0" applyFont="1" applyBorder="1"/>
    <xf numFmtId="164" fontId="2" fillId="0" borderId="24" xfId="0" applyNumberFormat="1" applyFont="1" applyBorder="1"/>
    <xf numFmtId="164" fontId="2" fillId="0" borderId="25" xfId="0" applyNumberFormat="1" applyFont="1" applyBorder="1"/>
    <xf numFmtId="1" fontId="2" fillId="2" borderId="0" xfId="0" applyNumberFormat="1" applyFont="1" applyFill="1" applyAlignment="1">
      <alignment horizontal="right"/>
    </xf>
    <xf numFmtId="1" fontId="2" fillId="2" borderId="20" xfId="0" applyNumberFormat="1" applyFont="1" applyFill="1" applyBorder="1" applyAlignment="1">
      <alignment horizontal="right"/>
    </xf>
    <xf numFmtId="1" fontId="0" fillId="2" borderId="26" xfId="0" applyNumberFormat="1" applyFill="1" applyBorder="1"/>
    <xf numFmtId="1" fontId="0" fillId="2" borderId="17" xfId="0" applyNumberFormat="1" applyFill="1" applyBorder="1"/>
    <xf numFmtId="1" fontId="2" fillId="2" borderId="17" xfId="0" applyNumberFormat="1" applyFont="1" applyFill="1" applyBorder="1"/>
    <xf numFmtId="1" fontId="0" fillId="2" borderId="31" xfId="0" applyNumberFormat="1" applyFill="1" applyBorder="1"/>
    <xf numFmtId="164" fontId="0" fillId="2" borderId="1" xfId="0" applyNumberFormat="1" applyFill="1" applyBorder="1" applyAlignment="1">
      <alignment horizontal="right"/>
    </xf>
    <xf numFmtId="0" fontId="0" fillId="2" borderId="22" xfId="0" applyFill="1" applyBorder="1"/>
    <xf numFmtId="0" fontId="2" fillId="2" borderId="22" xfId="0" applyFont="1" applyFill="1" applyBorder="1"/>
    <xf numFmtId="0" fontId="0" fillId="2" borderId="21" xfId="0" applyFill="1" applyBorder="1"/>
    <xf numFmtId="0" fontId="2" fillId="2" borderId="23" xfId="0" applyFont="1" applyFill="1" applyBorder="1"/>
    <xf numFmtId="0" fontId="0" fillId="2" borderId="34" xfId="0" applyFill="1" applyBorder="1"/>
    <xf numFmtId="164" fontId="2" fillId="2" borderId="35" xfId="0" applyNumberFormat="1" applyFont="1" applyFill="1" applyBorder="1"/>
    <xf numFmtId="1" fontId="2" fillId="2" borderId="12" xfId="0" applyNumberFormat="1" applyFont="1" applyFill="1" applyBorder="1" applyAlignment="1">
      <alignment horizontal="right"/>
    </xf>
    <xf numFmtId="0" fontId="3" fillId="2" borderId="8" xfId="0" applyFont="1" applyFill="1" applyBorder="1"/>
    <xf numFmtId="1" fontId="2" fillId="2" borderId="37" xfId="0" applyNumberFormat="1" applyFont="1" applyFill="1" applyBorder="1" applyAlignment="1">
      <alignment horizontal="right"/>
    </xf>
    <xf numFmtId="1" fontId="3" fillId="3" borderId="20" xfId="0" applyNumberFormat="1" applyFont="1" applyFill="1" applyBorder="1" applyAlignment="1">
      <alignment horizontal="right"/>
    </xf>
    <xf numFmtId="1" fontId="2" fillId="3" borderId="0" xfId="0" applyNumberFormat="1" applyFont="1" applyFill="1" applyAlignment="1">
      <alignment horizontal="center"/>
    </xf>
    <xf numFmtId="164" fontId="3" fillId="3" borderId="26" xfId="0" applyNumberFormat="1" applyFont="1" applyFill="1" applyBorder="1" applyAlignment="1">
      <alignment horizontal="right"/>
    </xf>
    <xf numFmtId="1" fontId="2" fillId="3" borderId="29" xfId="0" applyNumberFormat="1" applyFont="1" applyFill="1" applyBorder="1" applyAlignment="1">
      <alignment horizontal="right"/>
    </xf>
    <xf numFmtId="1" fontId="2" fillId="3" borderId="28" xfId="0" applyNumberFormat="1" applyFont="1" applyFill="1" applyBorder="1"/>
    <xf numFmtId="1" fontId="2" fillId="2" borderId="26" xfId="0" applyNumberFormat="1" applyFont="1" applyFill="1" applyBorder="1"/>
    <xf numFmtId="164" fontId="2" fillId="3" borderId="40" xfId="0" applyNumberFormat="1" applyFont="1" applyFill="1" applyBorder="1" applyAlignment="1">
      <alignment horizontal="right"/>
    </xf>
    <xf numFmtId="164" fontId="2" fillId="3" borderId="28" xfId="0" applyNumberFormat="1" applyFont="1" applyFill="1" applyBorder="1"/>
    <xf numFmtId="1" fontId="3" fillId="2" borderId="0" xfId="0" applyNumberFormat="1" applyFont="1" applyFill="1" applyAlignment="1">
      <alignment horizontal="right"/>
    </xf>
    <xf numFmtId="0" fontId="0" fillId="0" borderId="0" xfId="0" applyAlignment="1">
      <alignment wrapText="1"/>
    </xf>
    <xf numFmtId="164" fontId="3" fillId="2" borderId="26" xfId="0" applyNumberFormat="1" applyFont="1" applyFill="1" applyBorder="1" applyAlignment="1">
      <alignment horizontal="right"/>
    </xf>
    <xf numFmtId="164" fontId="3" fillId="2" borderId="17" xfId="0" applyNumberFormat="1" applyFont="1" applyFill="1" applyBorder="1" applyAlignment="1">
      <alignment horizontal="right"/>
    </xf>
    <xf numFmtId="0" fontId="0" fillId="2" borderId="6" xfId="0" applyFill="1" applyBorder="1"/>
    <xf numFmtId="0" fontId="2" fillId="2" borderId="6" xfId="0" applyFont="1" applyFill="1" applyBorder="1"/>
    <xf numFmtId="164" fontId="2" fillId="2" borderId="0" xfId="0" applyNumberFormat="1" applyFont="1" applyFill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164" fontId="2" fillId="2" borderId="20" xfId="0" applyNumberFormat="1" applyFont="1" applyFill="1" applyBorder="1" applyAlignment="1">
      <alignment horizontal="right"/>
    </xf>
    <xf numFmtId="1" fontId="3" fillId="2" borderId="20" xfId="0" applyNumberFormat="1" applyFont="1" applyFill="1" applyBorder="1" applyAlignment="1">
      <alignment horizontal="left"/>
    </xf>
    <xf numFmtId="1" fontId="3" fillId="2" borderId="20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0" fontId="0" fillId="2" borderId="41" xfId="0" applyFill="1" applyBorder="1"/>
    <xf numFmtId="0" fontId="2" fillId="2" borderId="42" xfId="0" applyFont="1" applyFill="1" applyBorder="1"/>
    <xf numFmtId="0" fontId="0" fillId="2" borderId="25" xfId="0" applyFill="1" applyBorder="1"/>
    <xf numFmtId="164" fontId="2" fillId="2" borderId="27" xfId="0" applyNumberFormat="1" applyFont="1" applyFill="1" applyBorder="1"/>
    <xf numFmtId="1" fontId="3" fillId="2" borderId="3" xfId="0" applyNumberFormat="1" applyFont="1" applyFill="1" applyBorder="1" applyAlignment="1">
      <alignment horizontal="left"/>
    </xf>
    <xf numFmtId="164" fontId="2" fillId="2" borderId="30" xfId="0" applyNumberFormat="1" applyFont="1" applyFill="1" applyBorder="1" applyAlignment="1">
      <alignment horizontal="right"/>
    </xf>
    <xf numFmtId="0" fontId="2" fillId="2" borderId="25" xfId="0" applyFont="1" applyFill="1" applyBorder="1"/>
    <xf numFmtId="1" fontId="2" fillId="2" borderId="30" xfId="0" applyNumberFormat="1" applyFont="1" applyFill="1" applyBorder="1" applyAlignment="1">
      <alignment horizontal="right"/>
    </xf>
    <xf numFmtId="0" fontId="3" fillId="2" borderId="3" xfId="0" applyFont="1" applyFill="1" applyBorder="1"/>
    <xf numFmtId="0" fontId="2" fillId="2" borderId="4" xfId="0" applyFont="1" applyFill="1" applyBorder="1"/>
    <xf numFmtId="1" fontId="2" fillId="2" borderId="1" xfId="0" applyNumberFormat="1" applyFont="1" applyFill="1" applyBorder="1"/>
    <xf numFmtId="1" fontId="2" fillId="2" borderId="40" xfId="0" applyNumberFormat="1" applyFont="1" applyFill="1" applyBorder="1"/>
    <xf numFmtId="0" fontId="3" fillId="2" borderId="4" xfId="0" applyFont="1" applyFill="1" applyBorder="1"/>
    <xf numFmtId="1" fontId="2" fillId="2" borderId="40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2" borderId="0" xfId="0" applyNumberFormat="1" applyFont="1" applyFill="1"/>
    <xf numFmtId="0" fontId="2" fillId="2" borderId="34" xfId="0" applyFont="1" applyFill="1" applyBorder="1"/>
    <xf numFmtId="0" fontId="0" fillId="0" borderId="10" xfId="0" applyBorder="1"/>
    <xf numFmtId="0" fontId="2" fillId="2" borderId="32" xfId="0" applyFont="1" applyFill="1" applyBorder="1"/>
    <xf numFmtId="1" fontId="2" fillId="2" borderId="33" xfId="0" applyNumberFormat="1" applyFont="1" applyFill="1" applyBorder="1"/>
    <xf numFmtId="1" fontId="2" fillId="2" borderId="24" xfId="0" applyNumberFormat="1" applyFont="1" applyFill="1" applyBorder="1"/>
    <xf numFmtId="1" fontId="2" fillId="2" borderId="27" xfId="0" applyNumberFormat="1" applyFont="1" applyFill="1" applyBorder="1"/>
    <xf numFmtId="164" fontId="3" fillId="2" borderId="28" xfId="0" applyNumberFormat="1" applyFont="1" applyFill="1" applyBorder="1" applyAlignment="1">
      <alignment horizontal="right"/>
    </xf>
    <xf numFmtId="1" fontId="3" fillId="2" borderId="17" xfId="0" applyNumberFormat="1" applyFont="1" applyFill="1" applyBorder="1" applyAlignment="1">
      <alignment horizontal="right"/>
    </xf>
    <xf numFmtId="0" fontId="0" fillId="0" borderId="17" xfId="0" applyBorder="1"/>
    <xf numFmtId="164" fontId="2" fillId="2" borderId="17" xfId="0" applyNumberFormat="1" applyFont="1" applyFill="1" applyBorder="1"/>
    <xf numFmtId="1" fontId="3" fillId="2" borderId="30" xfId="0" applyNumberFormat="1" applyFont="1" applyFill="1" applyBorder="1" applyAlignment="1">
      <alignment horizontal="right"/>
    </xf>
    <xf numFmtId="1" fontId="0" fillId="2" borderId="40" xfId="0" applyNumberFormat="1" applyFill="1" applyBorder="1"/>
    <xf numFmtId="164" fontId="3" fillId="2" borderId="17" xfId="0" applyNumberFormat="1" applyFont="1" applyFill="1" applyBorder="1"/>
    <xf numFmtId="164" fontId="3" fillId="2" borderId="29" xfId="0" applyNumberFormat="1" applyFont="1" applyFill="1" applyBorder="1"/>
    <xf numFmtId="0" fontId="0" fillId="2" borderId="8" xfId="0" applyFill="1" applyBorder="1"/>
    <xf numFmtId="0" fontId="0" fillId="2" borderId="1" xfId="0" applyFill="1" applyBorder="1"/>
    <xf numFmtId="0" fontId="0" fillId="4" borderId="3" xfId="0" applyFill="1" applyBorder="1"/>
    <xf numFmtId="0" fontId="0" fillId="4" borderId="17" xfId="0" applyFill="1" applyBorder="1"/>
    <xf numFmtId="0" fontId="2" fillId="2" borderId="23" xfId="0" applyFont="1" applyFill="1" applyBorder="1" applyAlignment="1">
      <alignment horizontal="center"/>
    </xf>
    <xf numFmtId="164" fontId="2" fillId="2" borderId="35" xfId="0" applyNumberFormat="1" applyFont="1" applyFill="1" applyBorder="1" applyAlignment="1">
      <alignment horizontal="center"/>
    </xf>
    <xf numFmtId="164" fontId="2" fillId="2" borderId="13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1" fontId="2" fillId="2" borderId="19" xfId="0" applyNumberFormat="1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2" fillId="2" borderId="24" xfId="0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1" fontId="2" fillId="2" borderId="18" xfId="0" applyNumberFormat="1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4" borderId="4" xfId="0" applyFill="1" applyBorder="1"/>
    <xf numFmtId="0" fontId="2" fillId="2" borderId="43" xfId="0" applyFont="1" applyFill="1" applyBorder="1"/>
    <xf numFmtId="1" fontId="3" fillId="2" borderId="44" xfId="0" applyNumberFormat="1" applyFont="1" applyFill="1" applyBorder="1" applyAlignment="1">
      <alignment horizontal="left"/>
    </xf>
    <xf numFmtId="164" fontId="2" fillId="2" borderId="47" xfId="0" applyNumberFormat="1" applyFont="1" applyFill="1" applyBorder="1" applyAlignment="1">
      <alignment horizontal="center"/>
    </xf>
    <xf numFmtId="164" fontId="2" fillId="2" borderId="48" xfId="0" applyNumberFormat="1" applyFont="1" applyFill="1" applyBorder="1" applyAlignment="1">
      <alignment horizontal="center"/>
    </xf>
    <xf numFmtId="1" fontId="2" fillId="2" borderId="48" xfId="0" applyNumberFormat="1" applyFont="1" applyFill="1" applyBorder="1" applyAlignment="1">
      <alignment horizontal="center"/>
    </xf>
    <xf numFmtId="164" fontId="3" fillId="2" borderId="40" xfId="0" applyNumberFormat="1" applyFont="1" applyFill="1" applyBorder="1" applyAlignment="1">
      <alignment horizontal="center"/>
    </xf>
    <xf numFmtId="1" fontId="3" fillId="2" borderId="51" xfId="0" applyNumberFormat="1" applyFont="1" applyFill="1" applyBorder="1" applyAlignment="1">
      <alignment horizontal="left"/>
    </xf>
    <xf numFmtId="1" fontId="3" fillId="2" borderId="52" xfId="0" applyNumberFormat="1" applyFont="1" applyFill="1" applyBorder="1" applyAlignment="1">
      <alignment horizontal="center"/>
    </xf>
    <xf numFmtId="1" fontId="3" fillId="2" borderId="53" xfId="0" applyNumberFormat="1" applyFont="1" applyFill="1" applyBorder="1" applyAlignment="1">
      <alignment horizontal="center"/>
    </xf>
    <xf numFmtId="164" fontId="3" fillId="2" borderId="27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164" fontId="3" fillId="2" borderId="28" xfId="0" applyNumberFormat="1" applyFont="1" applyFill="1" applyBorder="1" applyAlignment="1">
      <alignment horizontal="center"/>
    </xf>
    <xf numFmtId="1" fontId="3" fillId="2" borderId="55" xfId="0" applyNumberFormat="1" applyFont="1" applyFill="1" applyBorder="1" applyAlignment="1">
      <alignment horizontal="left"/>
    </xf>
    <xf numFmtId="164" fontId="3" fillId="2" borderId="26" xfId="0" applyNumberFormat="1" applyFont="1" applyFill="1" applyBorder="1" applyAlignment="1">
      <alignment horizontal="center"/>
    </xf>
    <xf numFmtId="164" fontId="3" fillId="2" borderId="29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64" fontId="3" fillId="2" borderId="25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4" fontId="2" fillId="2" borderId="44" xfId="0" applyNumberFormat="1" applyFont="1" applyFill="1" applyBorder="1" applyAlignment="1">
      <alignment horizontal="center"/>
    </xf>
    <xf numFmtId="164" fontId="2" fillId="2" borderId="43" xfId="0" applyNumberFormat="1" applyFont="1" applyFill="1" applyBorder="1" applyAlignment="1">
      <alignment horizontal="center"/>
    </xf>
    <xf numFmtId="1" fontId="3" fillId="2" borderId="56" xfId="0" applyNumberFormat="1" applyFont="1" applyFill="1" applyBorder="1" applyAlignment="1">
      <alignment horizontal="left"/>
    </xf>
    <xf numFmtId="0" fontId="0" fillId="2" borderId="51" xfId="0" applyFill="1" applyBorder="1"/>
    <xf numFmtId="0" fontId="0" fillId="2" borderId="52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2" borderId="43" xfId="0" applyFill="1" applyBorder="1"/>
    <xf numFmtId="0" fontId="2" fillId="2" borderId="48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1" fontId="3" fillId="2" borderId="27" xfId="0" applyNumberFormat="1" applyFont="1" applyFill="1" applyBorder="1" applyAlignment="1">
      <alignment horizontal="center"/>
    </xf>
    <xf numFmtId="1" fontId="3" fillId="2" borderId="28" xfId="0" applyNumberFormat="1" applyFont="1" applyFill="1" applyBorder="1" applyAlignment="1">
      <alignment horizontal="center"/>
    </xf>
    <xf numFmtId="1" fontId="3" fillId="2" borderId="26" xfId="0" applyNumberFormat="1" applyFont="1" applyFill="1" applyBorder="1" applyAlignment="1">
      <alignment horizontal="center"/>
    </xf>
    <xf numFmtId="1" fontId="3" fillId="2" borderId="29" xfId="0" applyNumberFormat="1" applyFont="1" applyFill="1" applyBorder="1" applyAlignment="1">
      <alignment horizontal="center"/>
    </xf>
    <xf numFmtId="1" fontId="3" fillId="2" borderId="25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" fontId="2" fillId="2" borderId="44" xfId="0" applyNumberFormat="1" applyFont="1" applyFill="1" applyBorder="1" applyAlignment="1">
      <alignment horizontal="center"/>
    </xf>
    <xf numFmtId="1" fontId="2" fillId="2" borderId="43" xfId="0" applyNumberFormat="1" applyFont="1" applyFill="1" applyBorder="1" applyAlignment="1">
      <alignment horizontal="center"/>
    </xf>
    <xf numFmtId="1" fontId="3" fillId="2" borderId="57" xfId="0" applyNumberFormat="1" applyFont="1" applyFill="1" applyBorder="1" applyAlignment="1">
      <alignment horizontal="center"/>
    </xf>
    <xf numFmtId="1" fontId="3" fillId="2" borderId="4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" fontId="2" fillId="2" borderId="50" xfId="0" applyNumberFormat="1" applyFont="1" applyFill="1" applyBorder="1" applyAlignment="1">
      <alignment horizontal="center"/>
    </xf>
    <xf numFmtId="1" fontId="2" fillId="2" borderId="46" xfId="0" applyNumberFormat="1" applyFont="1" applyFill="1" applyBorder="1" applyAlignment="1">
      <alignment horizontal="center"/>
    </xf>
    <xf numFmtId="1" fontId="2" fillId="2" borderId="47" xfId="0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" fontId="2" fillId="2" borderId="24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7" xfId="0" applyFont="1" applyFill="1" applyBorder="1" applyAlignment="1">
      <alignment horizontal="center"/>
    </xf>
    <xf numFmtId="1" fontId="2" fillId="3" borderId="25" xfId="0" applyNumberFormat="1" applyFont="1" applyFill="1" applyBorder="1" applyAlignment="1">
      <alignment horizontal="center"/>
    </xf>
    <xf numFmtId="1" fontId="2" fillId="3" borderId="24" xfId="0" applyNumberFormat="1" applyFont="1" applyFill="1" applyBorder="1" applyAlignment="1">
      <alignment horizontal="center"/>
    </xf>
    <xf numFmtId="1" fontId="2" fillId="3" borderId="28" xfId="0" applyNumberFormat="1" applyFont="1" applyFill="1" applyBorder="1" applyAlignment="1">
      <alignment horizontal="center"/>
    </xf>
    <xf numFmtId="1" fontId="2" fillId="3" borderId="26" xfId="0" applyNumberFormat="1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1" fontId="2" fillId="2" borderId="34" xfId="0" applyNumberFormat="1" applyFont="1" applyFill="1" applyBorder="1" applyAlignment="1">
      <alignment horizontal="center"/>
    </xf>
    <xf numFmtId="1" fontId="2" fillId="2" borderId="36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1" fontId="2" fillId="3" borderId="20" xfId="0" applyNumberFormat="1" applyFont="1" applyFill="1" applyBorder="1" applyAlignment="1">
      <alignment horizontal="center"/>
    </xf>
    <xf numFmtId="1" fontId="2" fillId="2" borderId="20" xfId="0" applyNumberFormat="1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1" fontId="2" fillId="2" borderId="25" xfId="0" applyNumberFormat="1" applyFont="1" applyFill="1" applyBorder="1" applyAlignment="1">
      <alignment horizontal="center"/>
    </xf>
    <xf numFmtId="1" fontId="2" fillId="2" borderId="28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B0407-709B-4509-B6D8-ED221CA98631}">
  <dimension ref="B2:F19"/>
  <sheetViews>
    <sheetView showGridLines="0" workbookViewId="0">
      <selection activeCell="P10" sqref="P10"/>
    </sheetView>
  </sheetViews>
  <sheetFormatPr defaultRowHeight="14.4" x14ac:dyDescent="0.3"/>
  <cols>
    <col min="2" max="2" width="15" customWidth="1"/>
    <col min="3" max="5" width="6.6640625" customWidth="1"/>
  </cols>
  <sheetData>
    <row r="2" spans="2:6" ht="15.6" x14ac:dyDescent="0.3">
      <c r="B2" s="234" t="s">
        <v>12</v>
      </c>
      <c r="C2" s="234"/>
      <c r="D2" s="234"/>
      <c r="E2" s="234"/>
      <c r="F2" s="234"/>
    </row>
    <row r="3" spans="2:6" ht="15.6" x14ac:dyDescent="0.3">
      <c r="B3" s="232" t="s">
        <v>13</v>
      </c>
      <c r="C3" s="232"/>
      <c r="D3" s="232"/>
      <c r="E3" s="232"/>
      <c r="F3" s="232"/>
    </row>
    <row r="4" spans="2:6" x14ac:dyDescent="0.3">
      <c r="B4" t="s">
        <v>0</v>
      </c>
      <c r="C4">
        <v>1</v>
      </c>
      <c r="D4">
        <v>2</v>
      </c>
      <c r="E4">
        <v>3</v>
      </c>
      <c r="F4" s="1" t="s">
        <v>1</v>
      </c>
    </row>
    <row r="5" spans="2:6" ht="15.6" x14ac:dyDescent="0.3">
      <c r="B5" t="s">
        <v>2</v>
      </c>
      <c r="C5" s="96" t="s">
        <v>52</v>
      </c>
      <c r="D5" s="1">
        <v>50.8</v>
      </c>
      <c r="E5" s="1">
        <v>21.8</v>
      </c>
      <c r="F5" s="2">
        <f>SUM(C5:E5)</f>
        <v>72.599999999999994</v>
      </c>
    </row>
    <row r="6" spans="2:6" x14ac:dyDescent="0.3">
      <c r="B6" s="233" t="s">
        <v>3</v>
      </c>
      <c r="C6" s="233"/>
      <c r="D6" s="233"/>
      <c r="E6" s="233"/>
      <c r="F6" s="233"/>
    </row>
    <row r="7" spans="2:6" x14ac:dyDescent="0.3">
      <c r="B7" s="3" t="s">
        <v>4</v>
      </c>
      <c r="C7" s="4">
        <v>5.6</v>
      </c>
      <c r="D7" s="4">
        <v>5.9</v>
      </c>
      <c r="E7" s="4">
        <v>2.5</v>
      </c>
      <c r="F7" s="5">
        <f t="shared" ref="F7:F13" si="0">SUM(C7:E7)</f>
        <v>14</v>
      </c>
    </row>
    <row r="8" spans="2:6" x14ac:dyDescent="0.3">
      <c r="B8" s="3" t="s">
        <v>5</v>
      </c>
      <c r="C8" s="4">
        <v>0.5</v>
      </c>
      <c r="D8" s="4">
        <v>0.5</v>
      </c>
      <c r="E8" s="4">
        <v>0.2</v>
      </c>
      <c r="F8" s="6">
        <f t="shared" si="0"/>
        <v>1.2</v>
      </c>
    </row>
    <row r="9" spans="2:6" x14ac:dyDescent="0.3">
      <c r="B9" s="7" t="s">
        <v>6</v>
      </c>
      <c r="C9" s="8">
        <v>9.4</v>
      </c>
      <c r="D9" s="8">
        <v>9.9</v>
      </c>
      <c r="E9" s="8">
        <v>4.3</v>
      </c>
      <c r="F9" s="9">
        <f t="shared" si="0"/>
        <v>23.6</v>
      </c>
    </row>
    <row r="10" spans="2:6" x14ac:dyDescent="0.3">
      <c r="B10" s="7" t="s">
        <v>7</v>
      </c>
      <c r="C10" s="8">
        <v>71.400000000000006</v>
      </c>
      <c r="D10" s="8">
        <v>75.400000000000006</v>
      </c>
      <c r="E10" s="8">
        <v>32.4</v>
      </c>
      <c r="F10" s="9">
        <f t="shared" si="0"/>
        <v>179.20000000000002</v>
      </c>
    </row>
    <row r="11" spans="2:6" x14ac:dyDescent="0.3">
      <c r="B11" s="7" t="s">
        <v>14</v>
      </c>
      <c r="C11" s="8">
        <v>0.8</v>
      </c>
      <c r="D11" s="8">
        <v>0.8</v>
      </c>
      <c r="E11" s="8">
        <v>0.3</v>
      </c>
      <c r="F11" s="9">
        <f t="shared" si="0"/>
        <v>1.9000000000000001</v>
      </c>
    </row>
    <row r="12" spans="2:6" x14ac:dyDescent="0.3">
      <c r="B12" s="7" t="s">
        <v>15</v>
      </c>
      <c r="C12" s="8">
        <v>1</v>
      </c>
      <c r="D12" s="8">
        <v>1</v>
      </c>
      <c r="E12" s="8">
        <v>0.4</v>
      </c>
      <c r="F12" s="9">
        <f t="shared" si="0"/>
        <v>2.4</v>
      </c>
    </row>
    <row r="13" spans="2:6" x14ac:dyDescent="0.3">
      <c r="B13" s="7" t="s">
        <v>8</v>
      </c>
      <c r="C13" s="10">
        <v>1.2</v>
      </c>
      <c r="D13" s="10">
        <v>1.3</v>
      </c>
      <c r="E13" s="10">
        <v>0.6</v>
      </c>
      <c r="F13" s="11">
        <f t="shared" si="0"/>
        <v>3.1</v>
      </c>
    </row>
    <row r="14" spans="2:6" x14ac:dyDescent="0.3">
      <c r="B14" s="1" t="s">
        <v>9</v>
      </c>
      <c r="C14" s="2">
        <f>SUM(C7:C13)</f>
        <v>89.9</v>
      </c>
      <c r="D14" s="2">
        <f>SUM(D7:D13)</f>
        <v>94.8</v>
      </c>
      <c r="E14" s="2">
        <f>SUM(E7:E13)</f>
        <v>40.699999999999996</v>
      </c>
      <c r="F14" s="9">
        <f>SUM(F7:F13)</f>
        <v>225.4</v>
      </c>
    </row>
    <row r="15" spans="2:6" x14ac:dyDescent="0.3">
      <c r="B15" s="233" t="s">
        <v>10</v>
      </c>
      <c r="C15" s="233"/>
      <c r="D15" s="233"/>
      <c r="E15" s="233"/>
      <c r="F15" s="233"/>
    </row>
    <row r="16" spans="2:6" x14ac:dyDescent="0.3">
      <c r="B16" s="3" t="s">
        <v>4</v>
      </c>
      <c r="C16" s="12">
        <v>6</v>
      </c>
      <c r="D16" s="12">
        <v>7</v>
      </c>
      <c r="E16" s="12">
        <v>3</v>
      </c>
      <c r="F16" s="13">
        <f>SUM(C16:E16)</f>
        <v>16</v>
      </c>
    </row>
    <row r="17" spans="2:6" x14ac:dyDescent="0.3">
      <c r="B17" t="s">
        <v>11</v>
      </c>
      <c r="C17" s="12">
        <v>194</v>
      </c>
      <c r="D17" s="12">
        <v>204</v>
      </c>
      <c r="E17" s="12">
        <v>88</v>
      </c>
      <c r="F17" s="18">
        <f>SUM(C17:E17)</f>
        <v>486</v>
      </c>
    </row>
    <row r="18" spans="2:6" x14ac:dyDescent="0.3">
      <c r="B18" t="s">
        <v>16</v>
      </c>
      <c r="C18" s="14">
        <v>1</v>
      </c>
      <c r="D18" s="14">
        <v>1</v>
      </c>
      <c r="E18" s="14">
        <v>1</v>
      </c>
      <c r="F18" s="15">
        <f>SUM(C18:E18)</f>
        <v>3</v>
      </c>
    </row>
    <row r="19" spans="2:6" x14ac:dyDescent="0.3">
      <c r="B19" s="1" t="s">
        <v>9</v>
      </c>
      <c r="C19" s="16">
        <f>SUM(C16:C18)</f>
        <v>201</v>
      </c>
      <c r="D19" s="16">
        <f>SUM(D16:D18)</f>
        <v>212</v>
      </c>
      <c r="E19" s="16">
        <f>SUM(E16:E18)</f>
        <v>92</v>
      </c>
      <c r="F19" s="17">
        <f>SUM(F16:F18)</f>
        <v>505</v>
      </c>
    </row>
  </sheetData>
  <mergeCells count="4">
    <mergeCell ref="B3:F3"/>
    <mergeCell ref="B6:F6"/>
    <mergeCell ref="B15:F15"/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7E60-A41A-4C2C-A881-6C7D3EC4FBE1}">
  <dimension ref="B2:H17"/>
  <sheetViews>
    <sheetView showGridLines="0" topLeftCell="A4" workbookViewId="0">
      <selection sqref="A1:I19"/>
    </sheetView>
  </sheetViews>
  <sheetFormatPr defaultRowHeight="14.4" x14ac:dyDescent="0.3"/>
  <cols>
    <col min="2" max="2" width="14.33203125" customWidth="1"/>
    <col min="3" max="7" width="5.6640625" customWidth="1"/>
    <col min="8" max="8" width="7.6640625" customWidth="1"/>
  </cols>
  <sheetData>
    <row r="2" spans="2:8" ht="15.6" x14ac:dyDescent="0.3">
      <c r="B2" s="234" t="s">
        <v>17</v>
      </c>
      <c r="C2" s="234"/>
      <c r="D2" s="234"/>
      <c r="E2" s="234"/>
      <c r="F2" s="234"/>
      <c r="G2" s="234"/>
      <c r="H2" s="234"/>
    </row>
    <row r="3" spans="2:8" ht="15.6" x14ac:dyDescent="0.3">
      <c r="B3" s="232" t="s">
        <v>18</v>
      </c>
      <c r="C3" s="232"/>
      <c r="D3" s="232"/>
      <c r="E3" s="232"/>
      <c r="F3" s="232"/>
      <c r="G3" s="232"/>
      <c r="H3" s="232"/>
    </row>
    <row r="4" spans="2:8" x14ac:dyDescent="0.3">
      <c r="B4" t="s">
        <v>0</v>
      </c>
      <c r="C4">
        <v>1</v>
      </c>
      <c r="D4">
        <v>2</v>
      </c>
      <c r="E4">
        <v>3</v>
      </c>
      <c r="F4">
        <v>4</v>
      </c>
      <c r="G4">
        <v>5</v>
      </c>
      <c r="H4" s="1" t="s">
        <v>1</v>
      </c>
    </row>
    <row r="5" spans="2:8" x14ac:dyDescent="0.3">
      <c r="B5" t="s">
        <v>2</v>
      </c>
      <c r="C5" s="1">
        <v>28.1</v>
      </c>
      <c r="D5" s="1">
        <v>11.9</v>
      </c>
      <c r="E5" s="1">
        <v>6.2</v>
      </c>
      <c r="F5" s="1">
        <v>13.4</v>
      </c>
      <c r="G5" s="1">
        <v>13.1</v>
      </c>
      <c r="H5" s="2">
        <f>SUM(C5:G5)</f>
        <v>72.7</v>
      </c>
    </row>
    <row r="6" spans="2:8" x14ac:dyDescent="0.3">
      <c r="B6" s="233" t="s">
        <v>3</v>
      </c>
      <c r="C6" s="233"/>
      <c r="D6" s="233"/>
      <c r="E6" s="233"/>
      <c r="F6" s="233"/>
      <c r="G6" s="233"/>
      <c r="H6" s="233"/>
    </row>
    <row r="7" spans="2:8" x14ac:dyDescent="0.3">
      <c r="B7" s="3" t="s">
        <v>19</v>
      </c>
      <c r="C7" s="4">
        <v>9.5</v>
      </c>
      <c r="D7" s="4">
        <v>2.9</v>
      </c>
      <c r="E7" s="4">
        <v>0.7</v>
      </c>
      <c r="F7" s="4">
        <v>0</v>
      </c>
      <c r="G7" s="4">
        <v>2.5</v>
      </c>
      <c r="H7" s="5">
        <f>SUM(C7:G7)</f>
        <v>15.6</v>
      </c>
    </row>
    <row r="8" spans="2:8" x14ac:dyDescent="0.3">
      <c r="B8" s="3" t="s">
        <v>6</v>
      </c>
      <c r="C8" s="4">
        <v>0</v>
      </c>
      <c r="D8" s="4">
        <v>2.4</v>
      </c>
      <c r="E8" s="4">
        <v>0</v>
      </c>
      <c r="F8" s="4">
        <v>5.4</v>
      </c>
      <c r="G8" s="4">
        <v>4.3</v>
      </c>
      <c r="H8" s="6">
        <f>SUM(C8:G8)</f>
        <v>12.100000000000001</v>
      </c>
    </row>
    <row r="9" spans="2:8" x14ac:dyDescent="0.3">
      <c r="B9" s="7" t="s">
        <v>7</v>
      </c>
      <c r="C9" s="8">
        <v>5.8</v>
      </c>
      <c r="D9" s="8">
        <v>0</v>
      </c>
      <c r="E9" s="8">
        <v>0</v>
      </c>
      <c r="F9" s="8">
        <v>0</v>
      </c>
      <c r="G9" s="8">
        <v>0</v>
      </c>
      <c r="H9" s="9">
        <f>SUM(C9:G9)</f>
        <v>5.8</v>
      </c>
    </row>
    <row r="10" spans="2:8" x14ac:dyDescent="0.3">
      <c r="B10" s="19" t="s">
        <v>8</v>
      </c>
      <c r="C10" s="10">
        <v>0</v>
      </c>
      <c r="D10" s="10">
        <v>0</v>
      </c>
      <c r="E10" s="10">
        <v>0</v>
      </c>
      <c r="F10" s="10">
        <v>3.6</v>
      </c>
      <c r="G10" s="10">
        <v>0</v>
      </c>
      <c r="H10" s="11">
        <f>SUM(C10:G10)</f>
        <v>3.6</v>
      </c>
    </row>
    <row r="11" spans="2:8" x14ac:dyDescent="0.3">
      <c r="B11" s="1" t="s">
        <v>9</v>
      </c>
      <c r="C11" s="2">
        <f t="shared" ref="C11:H11" si="0">SUM(C7:C10)</f>
        <v>15.3</v>
      </c>
      <c r="D11" s="2">
        <f t="shared" si="0"/>
        <v>5.3</v>
      </c>
      <c r="E11" s="2">
        <f t="shared" si="0"/>
        <v>0.7</v>
      </c>
      <c r="F11" s="2">
        <f t="shared" si="0"/>
        <v>9</v>
      </c>
      <c r="G11" s="2">
        <f t="shared" si="0"/>
        <v>6.8</v>
      </c>
      <c r="H11" s="9">
        <f t="shared" si="0"/>
        <v>37.1</v>
      </c>
    </row>
    <row r="12" spans="2:8" x14ac:dyDescent="0.3">
      <c r="B12" s="233" t="s">
        <v>10</v>
      </c>
      <c r="C12" s="233"/>
      <c r="D12" s="233"/>
      <c r="E12" s="233"/>
      <c r="F12" s="233"/>
      <c r="G12" s="233"/>
      <c r="H12" s="233"/>
    </row>
    <row r="13" spans="2:8" x14ac:dyDescent="0.3">
      <c r="B13" s="7" t="s">
        <v>20</v>
      </c>
      <c r="C13" s="20">
        <v>20</v>
      </c>
      <c r="D13" s="20">
        <v>39</v>
      </c>
      <c r="E13" s="20">
        <v>4</v>
      </c>
      <c r="F13" s="20">
        <v>51</v>
      </c>
      <c r="G13" s="20">
        <v>68</v>
      </c>
      <c r="H13" s="18">
        <f>SUM(C13:G13)</f>
        <v>182</v>
      </c>
    </row>
    <row r="14" spans="2:8" x14ac:dyDescent="0.3">
      <c r="B14" s="7" t="s">
        <v>11</v>
      </c>
      <c r="C14" s="20">
        <v>315</v>
      </c>
      <c r="D14" s="20">
        <v>53</v>
      </c>
      <c r="E14" s="20">
        <v>54</v>
      </c>
      <c r="F14" s="20">
        <v>206</v>
      </c>
      <c r="G14" s="20">
        <v>114</v>
      </c>
      <c r="H14" s="18">
        <f>SUM(C14:G14)</f>
        <v>742</v>
      </c>
    </row>
    <row r="15" spans="2:8" x14ac:dyDescent="0.3">
      <c r="B15" s="7" t="s">
        <v>16</v>
      </c>
      <c r="C15" s="20">
        <v>26</v>
      </c>
      <c r="D15" s="20">
        <v>113</v>
      </c>
      <c r="E15" s="20">
        <v>11</v>
      </c>
      <c r="F15" s="20">
        <v>68</v>
      </c>
      <c r="G15" s="20">
        <v>62</v>
      </c>
      <c r="H15" s="18">
        <f>SUM(C15:G15)</f>
        <v>280</v>
      </c>
    </row>
    <row r="16" spans="2:8" x14ac:dyDescent="0.3">
      <c r="B16" s="7" t="s">
        <v>21</v>
      </c>
      <c r="C16" s="14">
        <v>0</v>
      </c>
      <c r="D16" s="14">
        <v>0</v>
      </c>
      <c r="E16" s="14">
        <v>0</v>
      </c>
      <c r="F16" s="14">
        <v>0</v>
      </c>
      <c r="G16" s="14">
        <v>22</v>
      </c>
      <c r="H16" s="15">
        <f>SUM(C16:G16)</f>
        <v>22</v>
      </c>
    </row>
    <row r="17" spans="2:8" x14ac:dyDescent="0.3">
      <c r="B17" s="1" t="s">
        <v>9</v>
      </c>
      <c r="C17" s="16">
        <f t="shared" ref="C17:H17" si="1">SUM(C13:C16)</f>
        <v>361</v>
      </c>
      <c r="D17" s="16">
        <f t="shared" si="1"/>
        <v>205</v>
      </c>
      <c r="E17" s="16">
        <f t="shared" si="1"/>
        <v>69</v>
      </c>
      <c r="F17" s="16">
        <f t="shared" si="1"/>
        <v>325</v>
      </c>
      <c r="G17" s="16">
        <f t="shared" si="1"/>
        <v>266</v>
      </c>
      <c r="H17" s="17">
        <f t="shared" si="1"/>
        <v>1226</v>
      </c>
    </row>
  </sheetData>
  <mergeCells count="4">
    <mergeCell ref="B2:H2"/>
    <mergeCell ref="B3:H3"/>
    <mergeCell ref="B6:H6"/>
    <mergeCell ref="B12:H1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B612F-52AE-4BEA-A02A-0A855C829A5C}">
  <dimension ref="B2:F19"/>
  <sheetViews>
    <sheetView topLeftCell="A4" workbookViewId="0">
      <selection activeCell="B2" sqref="B2:F19"/>
    </sheetView>
  </sheetViews>
  <sheetFormatPr defaultRowHeight="14.4" x14ac:dyDescent="0.3"/>
  <cols>
    <col min="2" max="2" width="15.88671875" customWidth="1"/>
  </cols>
  <sheetData>
    <row r="2" spans="2:6" ht="15.6" x14ac:dyDescent="0.3">
      <c r="B2" s="234" t="s">
        <v>22</v>
      </c>
      <c r="C2" s="234"/>
      <c r="D2" s="234"/>
      <c r="E2" s="234"/>
      <c r="F2" s="234"/>
    </row>
    <row r="3" spans="2:6" ht="15.6" x14ac:dyDescent="0.3">
      <c r="B3" s="232" t="s">
        <v>23</v>
      </c>
      <c r="C3" s="232"/>
      <c r="D3" s="232"/>
      <c r="E3" s="232"/>
      <c r="F3" s="232"/>
    </row>
    <row r="4" spans="2:6" x14ac:dyDescent="0.3">
      <c r="B4" t="s">
        <v>0</v>
      </c>
      <c r="C4">
        <v>1</v>
      </c>
      <c r="D4">
        <v>2</v>
      </c>
      <c r="E4">
        <v>3</v>
      </c>
      <c r="F4" s="1" t="s">
        <v>1</v>
      </c>
    </row>
    <row r="5" spans="2:6" x14ac:dyDescent="0.3">
      <c r="B5" t="s">
        <v>2</v>
      </c>
      <c r="C5" s="1">
        <v>45.2</v>
      </c>
      <c r="D5" s="1">
        <v>27.9</v>
      </c>
      <c r="E5" s="1">
        <v>45.2</v>
      </c>
      <c r="F5" s="2">
        <f>SUM(C5:E5)</f>
        <v>118.3</v>
      </c>
    </row>
    <row r="6" spans="2:6" x14ac:dyDescent="0.3">
      <c r="B6" s="233" t="s">
        <v>3</v>
      </c>
      <c r="C6" s="233"/>
      <c r="D6" s="233"/>
      <c r="E6" s="233"/>
      <c r="F6" s="233"/>
    </row>
    <row r="7" spans="2:6" x14ac:dyDescent="0.3">
      <c r="B7" s="3" t="s">
        <v>4</v>
      </c>
      <c r="C7" s="4">
        <v>9.3000000000000007</v>
      </c>
      <c r="D7" s="4">
        <v>15.5</v>
      </c>
      <c r="E7" s="4">
        <v>6.9</v>
      </c>
      <c r="F7" s="5">
        <f t="shared" ref="F7:F12" si="0">SUM(C7:E7)</f>
        <v>31.700000000000003</v>
      </c>
    </row>
    <row r="8" spans="2:6" x14ac:dyDescent="0.3">
      <c r="B8" s="3" t="s">
        <v>5</v>
      </c>
      <c r="C8" s="4">
        <v>0.2</v>
      </c>
      <c r="D8" s="4"/>
      <c r="E8" s="4">
        <v>0.5</v>
      </c>
      <c r="F8" s="6">
        <f t="shared" si="0"/>
        <v>0.7</v>
      </c>
    </row>
    <row r="9" spans="2:6" x14ac:dyDescent="0.3">
      <c r="B9" s="7" t="s">
        <v>6</v>
      </c>
      <c r="C9" s="8">
        <v>22.4</v>
      </c>
      <c r="D9" s="8">
        <v>4.5999999999999996</v>
      </c>
      <c r="E9" s="8">
        <v>8.9</v>
      </c>
      <c r="F9" s="9">
        <f t="shared" si="0"/>
        <v>35.9</v>
      </c>
    </row>
    <row r="10" spans="2:6" x14ac:dyDescent="0.3">
      <c r="B10" s="7" t="s">
        <v>7</v>
      </c>
      <c r="C10" s="8">
        <v>18.399999999999999</v>
      </c>
      <c r="D10" s="8">
        <v>17.3</v>
      </c>
      <c r="E10" s="8">
        <v>5.7</v>
      </c>
      <c r="F10" s="9">
        <f t="shared" si="0"/>
        <v>41.400000000000006</v>
      </c>
    </row>
    <row r="11" spans="2:6" x14ac:dyDescent="0.3">
      <c r="B11" s="7" t="s">
        <v>14</v>
      </c>
      <c r="C11" s="8">
        <v>5.5</v>
      </c>
      <c r="D11" s="8"/>
      <c r="E11" s="8">
        <v>3.2</v>
      </c>
      <c r="F11" s="9">
        <f>SUM(C11:E11)</f>
        <v>8.6999999999999993</v>
      </c>
    </row>
    <row r="12" spans="2:6" x14ac:dyDescent="0.3">
      <c r="B12" s="7" t="s">
        <v>8</v>
      </c>
      <c r="C12" s="10">
        <v>2.9</v>
      </c>
      <c r="D12" s="10"/>
      <c r="E12" s="10">
        <v>3.6</v>
      </c>
      <c r="F12" s="11">
        <f t="shared" si="0"/>
        <v>6.5</v>
      </c>
    </row>
    <row r="13" spans="2:6" x14ac:dyDescent="0.3">
      <c r="B13" s="1" t="s">
        <v>9</v>
      </c>
      <c r="C13" s="2">
        <f>SUM(C7:C12)</f>
        <v>58.699999999999996</v>
      </c>
      <c r="D13" s="2">
        <f>SUM(D7:D12)</f>
        <v>37.400000000000006</v>
      </c>
      <c r="E13" s="2">
        <f>SUM(E7:E12)</f>
        <v>28.8</v>
      </c>
      <c r="F13" s="9">
        <f>SUM(F7:F12)</f>
        <v>124.90000000000002</v>
      </c>
    </row>
    <row r="14" spans="2:6" x14ac:dyDescent="0.3">
      <c r="B14" s="233" t="s">
        <v>10</v>
      </c>
      <c r="C14" s="233"/>
      <c r="D14" s="233"/>
      <c r="E14" s="233"/>
      <c r="F14" s="233"/>
    </row>
    <row r="15" spans="2:6" x14ac:dyDescent="0.3">
      <c r="B15" s="3" t="s">
        <v>4</v>
      </c>
      <c r="C15" s="12">
        <v>30</v>
      </c>
      <c r="D15" s="12">
        <v>34</v>
      </c>
      <c r="E15" s="12">
        <v>29</v>
      </c>
      <c r="F15" s="13">
        <f>SUM(C15:E15)</f>
        <v>93</v>
      </c>
    </row>
    <row r="16" spans="2:6" x14ac:dyDescent="0.3">
      <c r="B16" t="s">
        <v>11</v>
      </c>
      <c r="C16" s="12">
        <v>240</v>
      </c>
      <c r="D16" s="12">
        <v>155</v>
      </c>
      <c r="E16" s="12">
        <v>187</v>
      </c>
      <c r="F16" s="18">
        <f>SUM(C16:E16)</f>
        <v>582</v>
      </c>
    </row>
    <row r="17" spans="2:6" x14ac:dyDescent="0.3">
      <c r="B17" t="s">
        <v>24</v>
      </c>
      <c r="C17" s="12">
        <v>2</v>
      </c>
      <c r="D17" s="12">
        <v>6</v>
      </c>
      <c r="E17" s="12">
        <v>4</v>
      </c>
      <c r="F17" s="18">
        <f>SUM(C17:E17)</f>
        <v>12</v>
      </c>
    </row>
    <row r="18" spans="2:6" x14ac:dyDescent="0.3">
      <c r="B18" t="s">
        <v>16</v>
      </c>
      <c r="C18" s="14">
        <v>4</v>
      </c>
      <c r="D18" s="14">
        <v>11</v>
      </c>
      <c r="E18" s="14">
        <v>20</v>
      </c>
      <c r="F18" s="15">
        <f>SUM(C18:E18)</f>
        <v>35</v>
      </c>
    </row>
    <row r="19" spans="2:6" x14ac:dyDescent="0.3">
      <c r="B19" s="1" t="s">
        <v>9</v>
      </c>
      <c r="C19" s="16">
        <f>SUM(C15:C18)</f>
        <v>276</v>
      </c>
      <c r="D19" s="16">
        <f>SUM(D15:D18)</f>
        <v>206</v>
      </c>
      <c r="E19" s="16">
        <f>SUM(E15:E18)</f>
        <v>240</v>
      </c>
      <c r="F19" s="17">
        <f>SUM(F15:F18)</f>
        <v>722</v>
      </c>
    </row>
  </sheetData>
  <mergeCells count="4">
    <mergeCell ref="B2:F2"/>
    <mergeCell ref="B3:F3"/>
    <mergeCell ref="B6:F6"/>
    <mergeCell ref="B14:F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30F6-5C9B-4440-8811-DD089EEBADDC}">
  <dimension ref="B1:G19"/>
  <sheetViews>
    <sheetView workbookViewId="0">
      <selection activeCell="E20" sqref="E20"/>
    </sheetView>
  </sheetViews>
  <sheetFormatPr defaultRowHeight="14.4" x14ac:dyDescent="0.3"/>
  <cols>
    <col min="2" max="2" width="14.33203125" bestFit="1" customWidth="1"/>
  </cols>
  <sheetData>
    <row r="1" spans="2:7" ht="15" thickBot="1" x14ac:dyDescent="0.35"/>
    <row r="2" spans="2:7" ht="15.6" x14ac:dyDescent="0.3">
      <c r="B2" s="235" t="s">
        <v>25</v>
      </c>
      <c r="C2" s="236"/>
      <c r="D2" s="236"/>
      <c r="E2" s="236"/>
      <c r="F2" s="236"/>
      <c r="G2" s="237"/>
    </row>
    <row r="3" spans="2:7" ht="15.6" x14ac:dyDescent="0.3">
      <c r="B3" s="238" t="s">
        <v>26</v>
      </c>
      <c r="C3" s="239"/>
      <c r="D3" s="239"/>
      <c r="E3" s="239"/>
      <c r="F3" s="239"/>
      <c r="G3" s="240"/>
    </row>
    <row r="4" spans="2:7" x14ac:dyDescent="0.3">
      <c r="B4" s="21" t="s">
        <v>0</v>
      </c>
      <c r="C4" s="22">
        <v>1</v>
      </c>
      <c r="D4" s="22">
        <v>2</v>
      </c>
      <c r="E4" s="22">
        <v>3</v>
      </c>
      <c r="F4" s="22">
        <v>4</v>
      </c>
      <c r="G4" s="23" t="s">
        <v>1</v>
      </c>
    </row>
    <row r="5" spans="2:7" x14ac:dyDescent="0.3">
      <c r="B5" s="21" t="s">
        <v>2</v>
      </c>
      <c r="C5" s="24">
        <v>38.4</v>
      </c>
      <c r="D5" s="24">
        <v>55.2</v>
      </c>
      <c r="E5" s="24">
        <v>6.1</v>
      </c>
      <c r="F5" s="24">
        <v>46</v>
      </c>
      <c r="G5" s="25">
        <f>SUM(C5:F5)</f>
        <v>145.69999999999999</v>
      </c>
    </row>
    <row r="6" spans="2:7" x14ac:dyDescent="0.3">
      <c r="B6" s="241" t="s">
        <v>3</v>
      </c>
      <c r="C6" s="242"/>
      <c r="D6" s="242"/>
      <c r="E6" s="242"/>
      <c r="F6" s="242"/>
      <c r="G6" s="243"/>
    </row>
    <row r="7" spans="2:7" x14ac:dyDescent="0.3">
      <c r="B7" s="26" t="s">
        <v>27</v>
      </c>
      <c r="C7" s="27">
        <v>3.1</v>
      </c>
      <c r="D7" s="27">
        <v>4.3</v>
      </c>
      <c r="E7" s="27">
        <v>0</v>
      </c>
      <c r="F7" s="27">
        <v>3.7</v>
      </c>
      <c r="G7" s="28">
        <f>SUM(C7:F7)</f>
        <v>11.100000000000001</v>
      </c>
    </row>
    <row r="8" spans="2:7" x14ac:dyDescent="0.3">
      <c r="B8" s="26" t="s">
        <v>6</v>
      </c>
      <c r="C8" s="27">
        <v>1.6</v>
      </c>
      <c r="D8" s="27">
        <v>2.2999999999999998</v>
      </c>
      <c r="E8" s="27">
        <v>0</v>
      </c>
      <c r="F8" s="27">
        <v>1.9</v>
      </c>
      <c r="G8" s="29">
        <f>SUM(C8:F8)</f>
        <v>5.8</v>
      </c>
    </row>
    <row r="9" spans="2:7" x14ac:dyDescent="0.3">
      <c r="B9" s="30" t="s">
        <v>29</v>
      </c>
      <c r="C9" s="31">
        <v>0</v>
      </c>
      <c r="D9" s="31">
        <v>0</v>
      </c>
      <c r="E9" s="31">
        <v>0.7</v>
      </c>
      <c r="F9" s="31">
        <v>0</v>
      </c>
      <c r="G9" s="32">
        <f>SUM(C9:F9)</f>
        <v>0.7</v>
      </c>
    </row>
    <row r="10" spans="2:7" x14ac:dyDescent="0.3">
      <c r="B10" s="33" t="s">
        <v>9</v>
      </c>
      <c r="C10" s="34">
        <f>SUM(C7:C9)</f>
        <v>4.7</v>
      </c>
      <c r="D10" s="34">
        <f>SUM(D7:D9)</f>
        <v>6.6</v>
      </c>
      <c r="E10" s="34">
        <f>SUM(E7:E9)</f>
        <v>0.7</v>
      </c>
      <c r="F10" s="34">
        <f>SUM(F7:F9)</f>
        <v>5.6</v>
      </c>
      <c r="G10" s="32">
        <f>SUM(G7:G9)</f>
        <v>17.600000000000001</v>
      </c>
    </row>
    <row r="11" spans="2:7" x14ac:dyDescent="0.3">
      <c r="B11" s="241" t="s">
        <v>10</v>
      </c>
      <c r="C11" s="242"/>
      <c r="D11" s="242"/>
      <c r="E11" s="242"/>
      <c r="F11" s="242"/>
      <c r="G11" s="243"/>
    </row>
    <row r="12" spans="2:7" x14ac:dyDescent="0.3">
      <c r="B12" s="30" t="s">
        <v>20</v>
      </c>
      <c r="C12" s="35">
        <v>6</v>
      </c>
      <c r="D12" s="35">
        <v>9</v>
      </c>
      <c r="E12" s="35">
        <v>4</v>
      </c>
      <c r="F12" s="35">
        <v>8</v>
      </c>
      <c r="G12" s="36">
        <f>SUM(C12:F12)</f>
        <v>27</v>
      </c>
    </row>
    <row r="13" spans="2:7" x14ac:dyDescent="0.3">
      <c r="B13" s="30" t="s">
        <v>27</v>
      </c>
      <c r="C13" s="35">
        <v>61</v>
      </c>
      <c r="D13" s="35">
        <v>89</v>
      </c>
      <c r="E13" s="35">
        <v>10</v>
      </c>
      <c r="F13" s="35">
        <v>73</v>
      </c>
      <c r="G13" s="36">
        <f>SUM(C13:F13)</f>
        <v>233</v>
      </c>
    </row>
    <row r="14" spans="2:7" x14ac:dyDescent="0.3">
      <c r="B14" s="30" t="s">
        <v>28</v>
      </c>
      <c r="C14" s="35">
        <v>50</v>
      </c>
      <c r="D14" s="35">
        <v>71</v>
      </c>
      <c r="E14" s="35">
        <v>11</v>
      </c>
      <c r="F14" s="35">
        <v>60</v>
      </c>
      <c r="G14" s="36">
        <f>SUM(C14:F14)</f>
        <v>192</v>
      </c>
    </row>
    <row r="15" spans="2:7" x14ac:dyDescent="0.3">
      <c r="B15" s="30" t="s">
        <v>29</v>
      </c>
      <c r="C15" s="35">
        <v>0</v>
      </c>
      <c r="D15" s="35">
        <v>0</v>
      </c>
      <c r="E15" s="35">
        <v>63</v>
      </c>
      <c r="F15" s="35">
        <v>0</v>
      </c>
      <c r="G15" s="36">
        <v>63</v>
      </c>
    </row>
    <row r="16" spans="2:7" x14ac:dyDescent="0.3">
      <c r="B16" s="30" t="s">
        <v>30</v>
      </c>
      <c r="C16" s="35">
        <v>710</v>
      </c>
      <c r="D16" s="35">
        <v>1020</v>
      </c>
      <c r="E16" s="35">
        <v>26</v>
      </c>
      <c r="F16" s="35">
        <v>850</v>
      </c>
      <c r="G16" s="36">
        <f>SUM(C16:F16)</f>
        <v>2606</v>
      </c>
    </row>
    <row r="17" spans="2:7" x14ac:dyDescent="0.3">
      <c r="B17" s="30" t="s">
        <v>11</v>
      </c>
      <c r="C17" s="35">
        <v>130</v>
      </c>
      <c r="D17" s="35">
        <v>186</v>
      </c>
      <c r="E17" s="35">
        <v>13</v>
      </c>
      <c r="F17" s="35">
        <v>155</v>
      </c>
      <c r="G17" s="36">
        <f>SUM(C17:F17)</f>
        <v>484</v>
      </c>
    </row>
    <row r="18" spans="2:7" x14ac:dyDescent="0.3">
      <c r="B18" s="30" t="s">
        <v>16</v>
      </c>
      <c r="C18" s="35">
        <v>2</v>
      </c>
      <c r="D18" s="35">
        <v>3</v>
      </c>
      <c r="E18" s="35">
        <v>0</v>
      </c>
      <c r="F18" s="35">
        <v>2</v>
      </c>
      <c r="G18" s="36">
        <f>SUM(C18:F18)</f>
        <v>7</v>
      </c>
    </row>
    <row r="19" spans="2:7" ht="15" thickBot="1" x14ac:dyDescent="0.35">
      <c r="B19" s="37" t="s">
        <v>9</v>
      </c>
      <c r="C19" s="38">
        <f>SUM(C12:C18)</f>
        <v>959</v>
      </c>
      <c r="D19" s="38">
        <f>SUM(D12:D18)</f>
        <v>1378</v>
      </c>
      <c r="E19" s="38">
        <f>SUM(E12:E18)</f>
        <v>127</v>
      </c>
      <c r="F19" s="38">
        <f>SUM(F12:F18)</f>
        <v>1148</v>
      </c>
      <c r="G19" s="39">
        <f>SUM(G12:G18)</f>
        <v>3612</v>
      </c>
    </row>
  </sheetData>
  <mergeCells count="4">
    <mergeCell ref="B2:G2"/>
    <mergeCell ref="B3:G3"/>
    <mergeCell ref="B6:G6"/>
    <mergeCell ref="B11:G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B61DC-2759-432D-8952-AE4CDF009E9E}">
  <dimension ref="B1:G19"/>
  <sheetViews>
    <sheetView workbookViewId="0">
      <selection activeCell="B2" sqref="B2:G19"/>
    </sheetView>
  </sheetViews>
  <sheetFormatPr defaultRowHeight="14.4" x14ac:dyDescent="0.3"/>
  <cols>
    <col min="2" max="2" width="20.33203125" customWidth="1"/>
    <col min="3" max="6" width="6.6640625" customWidth="1"/>
  </cols>
  <sheetData>
    <row r="1" spans="2:7" ht="15" thickBot="1" x14ac:dyDescent="0.35"/>
    <row r="2" spans="2:7" ht="16.2" thickBot="1" x14ac:dyDescent="0.35">
      <c r="B2" s="235" t="s">
        <v>37</v>
      </c>
      <c r="C2" s="236"/>
      <c r="D2" s="236"/>
      <c r="E2" s="236"/>
      <c r="F2" s="236"/>
      <c r="G2" s="237"/>
    </row>
    <row r="3" spans="2:7" ht="15.6" x14ac:dyDescent="0.3">
      <c r="B3" s="244" t="s">
        <v>38</v>
      </c>
      <c r="C3" s="245"/>
      <c r="D3" s="245"/>
      <c r="E3" s="245"/>
      <c r="F3" s="245"/>
      <c r="G3" s="246"/>
    </row>
    <row r="4" spans="2:7" x14ac:dyDescent="0.3">
      <c r="B4" s="21" t="s">
        <v>0</v>
      </c>
      <c r="C4" s="22">
        <v>1</v>
      </c>
      <c r="D4" s="22">
        <v>2</v>
      </c>
      <c r="E4" s="22">
        <v>3</v>
      </c>
      <c r="F4" s="22">
        <v>4</v>
      </c>
      <c r="G4" s="23" t="s">
        <v>1</v>
      </c>
    </row>
    <row r="5" spans="2:7" x14ac:dyDescent="0.3">
      <c r="B5" s="21" t="s">
        <v>2</v>
      </c>
      <c r="C5" s="24">
        <v>6</v>
      </c>
      <c r="D5" s="24">
        <v>31.8</v>
      </c>
      <c r="E5" s="24">
        <v>32.700000000000003</v>
      </c>
      <c r="F5" s="24">
        <v>29.4</v>
      </c>
      <c r="G5" s="25">
        <f>SUM(C5:F5)</f>
        <v>99.9</v>
      </c>
    </row>
    <row r="6" spans="2:7" x14ac:dyDescent="0.3">
      <c r="B6" s="241" t="s">
        <v>3</v>
      </c>
      <c r="C6" s="242"/>
      <c r="D6" s="242"/>
      <c r="E6" s="242"/>
      <c r="F6" s="242"/>
      <c r="G6" s="231"/>
    </row>
    <row r="7" spans="2:7" x14ac:dyDescent="0.3">
      <c r="B7" s="26" t="s">
        <v>4</v>
      </c>
      <c r="C7" s="27">
        <v>0</v>
      </c>
      <c r="D7" s="27">
        <v>4.9000000000000004</v>
      </c>
      <c r="E7" s="27">
        <v>5.0999999999999996</v>
      </c>
      <c r="F7" s="27">
        <v>4.5</v>
      </c>
      <c r="G7" s="28">
        <f>SUM(C7:F7)</f>
        <v>14.5</v>
      </c>
    </row>
    <row r="8" spans="2:7" x14ac:dyDescent="0.3">
      <c r="B8" s="26" t="s">
        <v>21</v>
      </c>
      <c r="C8" s="27">
        <v>0</v>
      </c>
      <c r="D8" s="27">
        <v>0.2</v>
      </c>
      <c r="E8" s="27">
        <v>0.3</v>
      </c>
      <c r="F8" s="27">
        <v>0.2</v>
      </c>
      <c r="G8" s="29">
        <f>SUM(C8:F8)</f>
        <v>0.7</v>
      </c>
    </row>
    <row r="9" spans="2:7" x14ac:dyDescent="0.3">
      <c r="B9" s="26" t="s">
        <v>7</v>
      </c>
      <c r="C9" s="27">
        <v>1.9</v>
      </c>
      <c r="D9" s="27">
        <v>31.1</v>
      </c>
      <c r="E9" s="27">
        <v>32</v>
      </c>
      <c r="F9" s="27">
        <v>28.7</v>
      </c>
      <c r="G9" s="29">
        <f>SUM(C9:F9)</f>
        <v>93.7</v>
      </c>
    </row>
    <row r="10" spans="2:7" x14ac:dyDescent="0.3">
      <c r="B10" s="26" t="s">
        <v>15</v>
      </c>
      <c r="C10" s="27">
        <v>1.2</v>
      </c>
      <c r="D10" s="27">
        <v>0</v>
      </c>
      <c r="E10" s="27">
        <v>0</v>
      </c>
      <c r="F10" s="27">
        <v>0</v>
      </c>
      <c r="G10" s="29">
        <f>SUM(C10:F10)</f>
        <v>1.2</v>
      </c>
    </row>
    <row r="11" spans="2:7" x14ac:dyDescent="0.3">
      <c r="B11" s="26" t="s">
        <v>8</v>
      </c>
      <c r="C11" s="27">
        <v>0</v>
      </c>
      <c r="D11" s="27">
        <v>0.3</v>
      </c>
      <c r="E11" s="27">
        <v>0.4</v>
      </c>
      <c r="F11" s="27">
        <v>0.3</v>
      </c>
      <c r="G11" s="29">
        <f>SUM(C11:F11)</f>
        <v>1</v>
      </c>
    </row>
    <row r="12" spans="2:7" x14ac:dyDescent="0.3">
      <c r="B12" s="33" t="s">
        <v>9</v>
      </c>
      <c r="C12" s="47">
        <f>SUM(C7:C11)</f>
        <v>3.0999999999999996</v>
      </c>
      <c r="D12" s="47">
        <f>SUM(D7:D11)</f>
        <v>36.5</v>
      </c>
      <c r="E12" s="47">
        <f>SUM(E7:E11)</f>
        <v>37.799999999999997</v>
      </c>
      <c r="F12" s="47">
        <f>SUM(F7:F11)</f>
        <v>33.699999999999996</v>
      </c>
      <c r="G12" s="48">
        <f>SUM(G7:G11)</f>
        <v>111.10000000000001</v>
      </c>
    </row>
    <row r="13" spans="2:7" x14ac:dyDescent="0.3">
      <c r="B13" s="241" t="s">
        <v>10</v>
      </c>
      <c r="C13" s="242"/>
      <c r="D13" s="242"/>
      <c r="E13" s="242"/>
      <c r="F13" s="242"/>
      <c r="G13" s="243"/>
    </row>
    <row r="14" spans="2:7" x14ac:dyDescent="0.3">
      <c r="B14" s="30" t="s">
        <v>20</v>
      </c>
      <c r="C14" s="35">
        <v>16</v>
      </c>
      <c r="D14" s="35">
        <v>2</v>
      </c>
      <c r="E14" s="35">
        <v>2</v>
      </c>
      <c r="F14" s="35">
        <v>2</v>
      </c>
      <c r="G14" s="36">
        <f>SUM(C14:F14)</f>
        <v>22</v>
      </c>
    </row>
    <row r="15" spans="2:7" x14ac:dyDescent="0.3">
      <c r="B15" s="30" t="s">
        <v>4</v>
      </c>
      <c r="C15" s="35">
        <v>0</v>
      </c>
      <c r="D15" s="35">
        <v>7</v>
      </c>
      <c r="E15" s="35">
        <v>7</v>
      </c>
      <c r="F15" s="35">
        <v>6</v>
      </c>
      <c r="G15" s="36">
        <f>SUM(C15:F15)</f>
        <v>20</v>
      </c>
    </row>
    <row r="16" spans="2:7" x14ac:dyDescent="0.3">
      <c r="B16" s="30" t="s">
        <v>11</v>
      </c>
      <c r="C16" s="35">
        <v>38</v>
      </c>
      <c r="D16" s="35">
        <v>141</v>
      </c>
      <c r="E16" s="35">
        <v>148</v>
      </c>
      <c r="F16" s="35">
        <v>131</v>
      </c>
      <c r="G16" s="36">
        <f>SUM(C16:F16)</f>
        <v>458</v>
      </c>
    </row>
    <row r="17" spans="2:7" x14ac:dyDescent="0.3">
      <c r="B17" s="30" t="s">
        <v>16</v>
      </c>
      <c r="C17" s="35">
        <v>1</v>
      </c>
      <c r="D17" s="35">
        <v>0</v>
      </c>
      <c r="E17" s="35">
        <v>0</v>
      </c>
      <c r="F17" s="35">
        <v>0</v>
      </c>
      <c r="G17" s="36">
        <f>SUM(C17:F17)</f>
        <v>1</v>
      </c>
    </row>
    <row r="18" spans="2:7" x14ac:dyDescent="0.3">
      <c r="B18" s="30" t="s">
        <v>21</v>
      </c>
      <c r="C18" s="35">
        <v>0</v>
      </c>
      <c r="D18" s="35">
        <v>1</v>
      </c>
      <c r="E18" s="35">
        <v>1</v>
      </c>
      <c r="F18" s="35">
        <v>1</v>
      </c>
      <c r="G18" s="36">
        <f>SUM(C18:F18)</f>
        <v>3</v>
      </c>
    </row>
    <row r="19" spans="2:7" ht="15" thickBot="1" x14ac:dyDescent="0.35">
      <c r="B19" s="37" t="s">
        <v>9</v>
      </c>
      <c r="C19" s="45">
        <f>SUM(C14:C18)</f>
        <v>55</v>
      </c>
      <c r="D19" s="45">
        <f>SUM(D14:D18)</f>
        <v>151</v>
      </c>
      <c r="E19" s="45">
        <f>SUM(E14:E18)</f>
        <v>158</v>
      </c>
      <c r="F19" s="45">
        <f>SUM(F14:F18)</f>
        <v>140</v>
      </c>
      <c r="G19" s="46">
        <f>SUM(G14:G18)</f>
        <v>504</v>
      </c>
    </row>
  </sheetData>
  <mergeCells count="4">
    <mergeCell ref="B2:G2"/>
    <mergeCell ref="B3:G3"/>
    <mergeCell ref="B6:G6"/>
    <mergeCell ref="B13:G1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D46B5-0495-44B1-8363-AF88D9B8C31B}">
  <dimension ref="B2:F15"/>
  <sheetViews>
    <sheetView showGridLines="0" workbookViewId="0">
      <selection activeCell="B2" sqref="B2:F15"/>
    </sheetView>
  </sheetViews>
  <sheetFormatPr defaultRowHeight="14.4" x14ac:dyDescent="0.3"/>
  <cols>
    <col min="2" max="2" width="15.33203125" customWidth="1"/>
  </cols>
  <sheetData>
    <row r="2" spans="2:6" ht="15.6" x14ac:dyDescent="0.3">
      <c r="B2" s="234" t="s">
        <v>31</v>
      </c>
      <c r="C2" s="234"/>
      <c r="D2" s="234"/>
      <c r="E2" s="234"/>
      <c r="F2" s="234"/>
    </row>
    <row r="3" spans="2:6" ht="15.6" x14ac:dyDescent="0.3">
      <c r="B3" s="232" t="s">
        <v>32</v>
      </c>
      <c r="C3" s="232"/>
      <c r="D3" s="232"/>
      <c r="E3" s="232"/>
      <c r="F3" s="232"/>
    </row>
    <row r="4" spans="2:6" x14ac:dyDescent="0.3">
      <c r="B4" t="s">
        <v>0</v>
      </c>
      <c r="C4">
        <v>1</v>
      </c>
      <c r="D4">
        <v>2</v>
      </c>
      <c r="E4">
        <v>3</v>
      </c>
      <c r="F4" s="1" t="s">
        <v>1</v>
      </c>
    </row>
    <row r="5" spans="2:6" x14ac:dyDescent="0.3">
      <c r="B5" t="s">
        <v>2</v>
      </c>
      <c r="C5" s="1">
        <v>27.8</v>
      </c>
      <c r="D5" s="1">
        <v>36.799999999999997</v>
      </c>
      <c r="E5" s="1">
        <v>39.5</v>
      </c>
      <c r="F5" s="2">
        <f>SUM(C5:E5)</f>
        <v>104.1</v>
      </c>
    </row>
    <row r="6" spans="2:6" x14ac:dyDescent="0.3">
      <c r="B6" s="233" t="s">
        <v>3</v>
      </c>
      <c r="C6" s="233"/>
      <c r="D6" s="233"/>
      <c r="E6" s="233"/>
      <c r="F6" s="233"/>
    </row>
    <row r="7" spans="2:6" x14ac:dyDescent="0.3">
      <c r="B7" s="3" t="s">
        <v>19</v>
      </c>
      <c r="C7" s="4">
        <v>0</v>
      </c>
      <c r="D7" s="4">
        <v>2.9</v>
      </c>
      <c r="E7" s="4">
        <v>0</v>
      </c>
      <c r="F7" s="5">
        <f>SUM(C7:E7)</f>
        <v>2.9</v>
      </c>
    </row>
    <row r="8" spans="2:6" x14ac:dyDescent="0.3">
      <c r="B8" s="3" t="s">
        <v>6</v>
      </c>
      <c r="C8" s="4">
        <v>6.6</v>
      </c>
      <c r="D8" s="4">
        <v>12</v>
      </c>
      <c r="E8" s="4">
        <v>8.1999999999999993</v>
      </c>
      <c r="F8" s="6">
        <f>SUM(C8:E8)</f>
        <v>26.8</v>
      </c>
    </row>
    <row r="9" spans="2:6" x14ac:dyDescent="0.3">
      <c r="B9" s="7" t="s">
        <v>7</v>
      </c>
      <c r="C9" s="8">
        <v>38.6</v>
      </c>
      <c r="D9" s="8">
        <v>39.200000000000003</v>
      </c>
      <c r="E9" s="8">
        <v>44.3</v>
      </c>
      <c r="F9" s="9">
        <f>SUM(C9:E9)</f>
        <v>122.10000000000001</v>
      </c>
    </row>
    <row r="10" spans="2:6" x14ac:dyDescent="0.3">
      <c r="B10" s="19" t="s">
        <v>8</v>
      </c>
      <c r="C10" s="10">
        <v>0</v>
      </c>
      <c r="D10" s="10">
        <v>3.3</v>
      </c>
      <c r="E10" s="10">
        <v>0</v>
      </c>
      <c r="F10" s="11">
        <f>SUM(C10:E10)</f>
        <v>3.3</v>
      </c>
    </row>
    <row r="11" spans="2:6" x14ac:dyDescent="0.3">
      <c r="B11" s="1" t="s">
        <v>9</v>
      </c>
      <c r="C11" s="2">
        <f>SUM(C7:C10)</f>
        <v>45.2</v>
      </c>
      <c r="D11" s="2">
        <f>SUM(D7:D10)</f>
        <v>57.4</v>
      </c>
      <c r="E11" s="2">
        <f>SUM(E7:E10)</f>
        <v>52.5</v>
      </c>
      <c r="F11" s="9">
        <f>SUM(F7:F10)</f>
        <v>155.10000000000002</v>
      </c>
    </row>
    <row r="12" spans="2:6" x14ac:dyDescent="0.3">
      <c r="B12" s="247" t="s">
        <v>10</v>
      </c>
      <c r="C12" s="247"/>
      <c r="D12" s="247"/>
      <c r="E12" s="247"/>
      <c r="F12" s="247"/>
    </row>
    <row r="13" spans="2:6" x14ac:dyDescent="0.3">
      <c r="B13" s="3" t="s">
        <v>20</v>
      </c>
      <c r="C13" s="12">
        <v>0</v>
      </c>
      <c r="D13" s="12">
        <v>0</v>
      </c>
      <c r="E13" s="44">
        <v>8</v>
      </c>
      <c r="F13" s="43">
        <f>SUM(C13:E13)</f>
        <v>8</v>
      </c>
    </row>
    <row r="14" spans="2:6" x14ac:dyDescent="0.3">
      <c r="B14" s="40" t="s">
        <v>11</v>
      </c>
      <c r="C14" s="41">
        <v>77</v>
      </c>
      <c r="D14" s="41">
        <v>184</v>
      </c>
      <c r="E14" s="41">
        <v>199</v>
      </c>
      <c r="F14" s="42">
        <f>SUM(C14:E14)</f>
        <v>460</v>
      </c>
    </row>
    <row r="15" spans="2:6" x14ac:dyDescent="0.3">
      <c r="B15" s="1" t="s">
        <v>9</v>
      </c>
      <c r="C15" s="16">
        <f>SUM(C14:C14)</f>
        <v>77</v>
      </c>
      <c r="D15" s="16">
        <f>SUM(D14:D14)</f>
        <v>184</v>
      </c>
      <c r="E15" s="16">
        <f>SUM(E14:E14)</f>
        <v>199</v>
      </c>
      <c r="F15" s="17">
        <f>SUM(F13:F14)</f>
        <v>468</v>
      </c>
    </row>
  </sheetData>
  <mergeCells count="4">
    <mergeCell ref="B2:F2"/>
    <mergeCell ref="B3:F3"/>
    <mergeCell ref="B6:F6"/>
    <mergeCell ref="B12:F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3C0-0503-488F-B0E4-7C29394623EF}">
  <dimension ref="B1:G18"/>
  <sheetViews>
    <sheetView workbookViewId="0">
      <selection activeCell="B2" sqref="B2:G18"/>
    </sheetView>
  </sheetViews>
  <sheetFormatPr defaultRowHeight="14.4" x14ac:dyDescent="0.3"/>
  <cols>
    <col min="2" max="2" width="14.33203125" bestFit="1" customWidth="1"/>
  </cols>
  <sheetData>
    <row r="1" spans="2:7" ht="15" thickBot="1" x14ac:dyDescent="0.35"/>
    <row r="2" spans="2:7" ht="15.6" x14ac:dyDescent="0.3">
      <c r="B2" s="235" t="s">
        <v>33</v>
      </c>
      <c r="C2" s="236"/>
      <c r="D2" s="236"/>
      <c r="E2" s="236"/>
      <c r="F2" s="236"/>
      <c r="G2" s="237"/>
    </row>
    <row r="3" spans="2:7" ht="15.6" x14ac:dyDescent="0.3">
      <c r="B3" s="238" t="s">
        <v>34</v>
      </c>
      <c r="C3" s="239"/>
      <c r="D3" s="239"/>
      <c r="E3" s="239"/>
      <c r="F3" s="239"/>
      <c r="G3" s="240"/>
    </row>
    <row r="4" spans="2:7" x14ac:dyDescent="0.3">
      <c r="B4" s="21" t="s">
        <v>0</v>
      </c>
      <c r="C4" s="22">
        <v>1</v>
      </c>
      <c r="D4" s="22">
        <v>2</v>
      </c>
      <c r="E4" s="22">
        <v>3</v>
      </c>
      <c r="F4" s="22">
        <v>4</v>
      </c>
      <c r="G4" s="23" t="s">
        <v>1</v>
      </c>
    </row>
    <row r="5" spans="2:7" x14ac:dyDescent="0.3">
      <c r="B5" s="21" t="s">
        <v>2</v>
      </c>
      <c r="C5" s="24">
        <v>34.4</v>
      </c>
      <c r="D5" s="24">
        <v>38.6</v>
      </c>
      <c r="E5" s="24">
        <v>29.6</v>
      </c>
      <c r="F5" s="24">
        <v>10.3</v>
      </c>
      <c r="G5" s="25">
        <f>SUM(C5:F5)</f>
        <v>112.89999999999999</v>
      </c>
    </row>
    <row r="6" spans="2:7" x14ac:dyDescent="0.3">
      <c r="B6" s="241" t="s">
        <v>3</v>
      </c>
      <c r="C6" s="242"/>
      <c r="D6" s="242"/>
      <c r="E6" s="242"/>
      <c r="F6" s="242"/>
      <c r="G6" s="243"/>
    </row>
    <row r="7" spans="2:7" x14ac:dyDescent="0.3">
      <c r="B7" s="26" t="s">
        <v>6</v>
      </c>
      <c r="C7" s="27">
        <v>1.8</v>
      </c>
      <c r="D7" s="27">
        <v>3.7</v>
      </c>
      <c r="E7" s="27">
        <v>6.7</v>
      </c>
      <c r="F7" s="27">
        <v>1.2</v>
      </c>
      <c r="G7" s="29">
        <f t="shared" ref="G7:G13" si="0">SUM(C7:F7)</f>
        <v>13.399999999999999</v>
      </c>
    </row>
    <row r="8" spans="2:7" x14ac:dyDescent="0.3">
      <c r="B8" s="26" t="s">
        <v>36</v>
      </c>
      <c r="C8" s="27">
        <v>1.4</v>
      </c>
      <c r="D8" s="27">
        <v>0</v>
      </c>
      <c r="E8" s="27">
        <v>0</v>
      </c>
      <c r="F8" s="27">
        <v>0</v>
      </c>
      <c r="G8" s="29">
        <f t="shared" si="0"/>
        <v>1.4</v>
      </c>
    </row>
    <row r="9" spans="2:7" x14ac:dyDescent="0.3">
      <c r="B9" s="30" t="s">
        <v>7</v>
      </c>
      <c r="C9" s="31">
        <v>21.2</v>
      </c>
      <c r="D9" s="31">
        <v>47</v>
      </c>
      <c r="E9" s="31">
        <v>41</v>
      </c>
      <c r="F9" s="31">
        <v>5.7</v>
      </c>
      <c r="G9" s="32">
        <f t="shared" si="0"/>
        <v>114.9</v>
      </c>
    </row>
    <row r="10" spans="2:7" x14ac:dyDescent="0.3">
      <c r="B10" s="30" t="s">
        <v>29</v>
      </c>
      <c r="C10" s="31">
        <v>4.8</v>
      </c>
      <c r="D10" s="31">
        <v>3.2</v>
      </c>
      <c r="E10" s="31">
        <v>0</v>
      </c>
      <c r="F10" s="31">
        <v>0</v>
      </c>
      <c r="G10" s="32">
        <f t="shared" si="0"/>
        <v>8</v>
      </c>
    </row>
    <row r="11" spans="2:7" x14ac:dyDescent="0.3">
      <c r="B11" s="30" t="s">
        <v>4</v>
      </c>
      <c r="C11" s="31">
        <v>6.6</v>
      </c>
      <c r="D11" s="31">
        <v>23</v>
      </c>
      <c r="E11" s="31">
        <v>2.2000000000000002</v>
      </c>
      <c r="F11" s="31">
        <v>0.7</v>
      </c>
      <c r="G11" s="32">
        <f t="shared" si="0"/>
        <v>32.5</v>
      </c>
    </row>
    <row r="12" spans="2:7" x14ac:dyDescent="0.3">
      <c r="B12" s="30" t="s">
        <v>14</v>
      </c>
      <c r="C12" s="31">
        <v>2</v>
      </c>
      <c r="D12" s="31">
        <v>5.2</v>
      </c>
      <c r="E12" s="31">
        <v>0</v>
      </c>
      <c r="F12" s="31">
        <v>1.5</v>
      </c>
      <c r="G12" s="32">
        <f t="shared" si="0"/>
        <v>8.6999999999999993</v>
      </c>
    </row>
    <row r="13" spans="2:7" x14ac:dyDescent="0.3">
      <c r="B13" s="30" t="s">
        <v>5</v>
      </c>
      <c r="C13" s="31">
        <v>4.9000000000000004</v>
      </c>
      <c r="D13" s="31">
        <v>0</v>
      </c>
      <c r="E13" s="31">
        <v>0</v>
      </c>
      <c r="F13" s="31">
        <v>0</v>
      </c>
      <c r="G13" s="32">
        <f t="shared" si="0"/>
        <v>4.9000000000000004</v>
      </c>
    </row>
    <row r="14" spans="2:7" x14ac:dyDescent="0.3">
      <c r="B14" s="33" t="s">
        <v>9</v>
      </c>
      <c r="C14" s="34">
        <f>SUM(C7:C13)</f>
        <v>42.699999999999996</v>
      </c>
      <c r="D14" s="34">
        <f>SUM(D7:D13)</f>
        <v>82.100000000000009</v>
      </c>
      <c r="E14" s="34">
        <f>SUM(E7:E13)</f>
        <v>49.900000000000006</v>
      </c>
      <c r="F14" s="34">
        <f>SUM(F7:F13)</f>
        <v>9.1000000000000014</v>
      </c>
      <c r="G14" s="32">
        <f>SUM(G7:G13)</f>
        <v>183.8</v>
      </c>
    </row>
    <row r="15" spans="2:7" x14ac:dyDescent="0.3">
      <c r="B15" s="241" t="s">
        <v>10</v>
      </c>
      <c r="C15" s="242"/>
      <c r="D15" s="242"/>
      <c r="E15" s="242"/>
      <c r="F15" s="242"/>
      <c r="G15" s="243"/>
    </row>
    <row r="16" spans="2:7" x14ac:dyDescent="0.3">
      <c r="B16" s="30" t="s">
        <v>35</v>
      </c>
      <c r="C16" s="35">
        <v>61</v>
      </c>
      <c r="D16" s="35">
        <v>66</v>
      </c>
      <c r="E16" s="35">
        <v>7</v>
      </c>
      <c r="F16" s="35">
        <v>15</v>
      </c>
      <c r="G16" s="36">
        <f>SUM(C16:F16)</f>
        <v>149</v>
      </c>
    </row>
    <row r="17" spans="2:7" x14ac:dyDescent="0.3">
      <c r="B17" s="30" t="s">
        <v>11</v>
      </c>
      <c r="C17" s="35">
        <v>135</v>
      </c>
      <c r="D17" s="35">
        <v>118</v>
      </c>
      <c r="E17" s="35">
        <v>110</v>
      </c>
      <c r="F17" s="35">
        <v>102</v>
      </c>
      <c r="G17" s="36">
        <f>SUM(C17:F17)</f>
        <v>465</v>
      </c>
    </row>
    <row r="18" spans="2:7" ht="15" thickBot="1" x14ac:dyDescent="0.35">
      <c r="B18" s="37" t="s">
        <v>9</v>
      </c>
      <c r="C18" s="38">
        <f>SUM(C16:C17)</f>
        <v>196</v>
      </c>
      <c r="D18" s="38">
        <f>SUM(D16:D17)</f>
        <v>184</v>
      </c>
      <c r="E18" s="38">
        <f>SUM(E16:E17)</f>
        <v>117</v>
      </c>
      <c r="F18" s="38">
        <f>SUM(F16:F17)</f>
        <v>117</v>
      </c>
      <c r="G18" s="39">
        <f>SUM(G16:G17)</f>
        <v>614</v>
      </c>
    </row>
  </sheetData>
  <mergeCells count="4">
    <mergeCell ref="B2:G2"/>
    <mergeCell ref="B3:G3"/>
    <mergeCell ref="B6:G6"/>
    <mergeCell ref="B15:G1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B021A-7FB0-4E45-B643-E04CA84EF84D}">
  <dimension ref="B2:M17"/>
  <sheetViews>
    <sheetView workbookViewId="0">
      <selection activeCell="B2" sqref="B2:M17"/>
    </sheetView>
  </sheetViews>
  <sheetFormatPr defaultRowHeight="14.4" x14ac:dyDescent="0.3"/>
  <cols>
    <col min="2" max="2" width="14.33203125" customWidth="1"/>
    <col min="3" max="12" width="5.33203125" customWidth="1"/>
    <col min="13" max="13" width="7.88671875" customWidth="1"/>
  </cols>
  <sheetData>
    <row r="2" spans="2:13" ht="15.6" x14ac:dyDescent="0.3">
      <c r="B2" s="248" t="s">
        <v>39</v>
      </c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</row>
    <row r="3" spans="2:13" ht="15.6" x14ac:dyDescent="0.3">
      <c r="B3" s="249" t="s">
        <v>13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</row>
    <row r="4" spans="2:13" x14ac:dyDescent="0.3">
      <c r="B4" s="22" t="s">
        <v>0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2">
        <v>10</v>
      </c>
      <c r="M4" s="24" t="s">
        <v>1</v>
      </c>
    </row>
    <row r="5" spans="2:13" x14ac:dyDescent="0.3">
      <c r="B5" s="62" t="s">
        <v>2</v>
      </c>
      <c r="C5" s="54">
        <v>43.1</v>
      </c>
      <c r="D5" s="54">
        <v>46.5</v>
      </c>
      <c r="E5" s="54">
        <v>25.6</v>
      </c>
      <c r="F5" s="54">
        <v>29.9</v>
      </c>
      <c r="G5" s="54">
        <v>36.4</v>
      </c>
      <c r="H5" s="54">
        <v>40.299999999999997</v>
      </c>
      <c r="I5" s="54">
        <v>23.4</v>
      </c>
      <c r="J5" s="54">
        <v>47.8</v>
      </c>
      <c r="K5" s="55">
        <v>31.7</v>
      </c>
      <c r="L5" s="54">
        <v>44.5</v>
      </c>
      <c r="M5" s="56">
        <f>SUM(C5:L5)</f>
        <v>369.2</v>
      </c>
    </row>
    <row r="6" spans="2:13" x14ac:dyDescent="0.3">
      <c r="B6" s="250" t="s">
        <v>3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</row>
    <row r="7" spans="2:13" x14ac:dyDescent="0.3">
      <c r="B7" s="49" t="s">
        <v>4</v>
      </c>
      <c r="C7" s="27">
        <v>8.1999999999999993</v>
      </c>
      <c r="D7" s="27">
        <v>16</v>
      </c>
      <c r="E7" s="27">
        <v>13.6</v>
      </c>
      <c r="F7" s="27">
        <v>10</v>
      </c>
      <c r="G7" s="27">
        <v>11.6</v>
      </c>
      <c r="H7" s="27">
        <v>36.200000000000003</v>
      </c>
      <c r="I7" s="27">
        <v>49</v>
      </c>
      <c r="J7" s="27">
        <v>51.6</v>
      </c>
      <c r="K7" s="27">
        <v>42</v>
      </c>
      <c r="L7" s="27">
        <v>42.9</v>
      </c>
      <c r="M7" s="51">
        <f t="shared" ref="M7:M12" si="0">SUM(C7:L7)</f>
        <v>281.09999999999997</v>
      </c>
    </row>
    <row r="8" spans="2:13" x14ac:dyDescent="0.3">
      <c r="B8" s="49" t="s">
        <v>5</v>
      </c>
      <c r="C8" s="27">
        <v>0</v>
      </c>
      <c r="D8" s="27">
        <v>3.5</v>
      </c>
      <c r="E8" s="27">
        <v>0</v>
      </c>
      <c r="F8" s="27">
        <v>2.2000000000000002</v>
      </c>
      <c r="G8" s="27">
        <v>0</v>
      </c>
      <c r="H8" s="27">
        <v>0</v>
      </c>
      <c r="I8" s="27">
        <v>2.2000000000000002</v>
      </c>
      <c r="J8" s="27">
        <v>0</v>
      </c>
      <c r="K8" s="27">
        <v>0</v>
      </c>
      <c r="L8" s="27">
        <v>0</v>
      </c>
      <c r="M8" s="52">
        <f t="shared" si="0"/>
        <v>7.9</v>
      </c>
    </row>
    <row r="9" spans="2:13" x14ac:dyDescent="0.3">
      <c r="B9" s="50" t="s">
        <v>6</v>
      </c>
      <c r="C9" s="31">
        <v>12</v>
      </c>
      <c r="D9" s="31">
        <v>5.5</v>
      </c>
      <c r="E9" s="31">
        <v>0</v>
      </c>
      <c r="F9" s="31">
        <v>0</v>
      </c>
      <c r="G9" s="31">
        <v>4.8</v>
      </c>
      <c r="H9" s="31">
        <v>3.8</v>
      </c>
      <c r="I9" s="31">
        <v>0</v>
      </c>
      <c r="J9" s="31">
        <v>0</v>
      </c>
      <c r="K9" s="31">
        <v>0.7</v>
      </c>
      <c r="L9" s="31">
        <v>0</v>
      </c>
      <c r="M9" s="53">
        <f t="shared" si="0"/>
        <v>26.8</v>
      </c>
    </row>
    <row r="10" spans="2:13" x14ac:dyDescent="0.3">
      <c r="B10" s="50" t="s">
        <v>7</v>
      </c>
      <c r="C10" s="31">
        <v>53</v>
      </c>
      <c r="D10" s="31">
        <v>11.8</v>
      </c>
      <c r="E10" s="31">
        <v>90.5</v>
      </c>
      <c r="F10" s="31">
        <v>19.899999999999999</v>
      </c>
      <c r="G10" s="31">
        <v>33.1</v>
      </c>
      <c r="H10" s="31">
        <v>38.700000000000003</v>
      </c>
      <c r="I10" s="31">
        <v>28.7</v>
      </c>
      <c r="J10" s="31">
        <v>54.5</v>
      </c>
      <c r="K10" s="31">
        <v>55.6</v>
      </c>
      <c r="L10" s="31">
        <v>18.600000000000001</v>
      </c>
      <c r="M10" s="53">
        <f t="shared" si="0"/>
        <v>404.40000000000003</v>
      </c>
    </row>
    <row r="11" spans="2:13" x14ac:dyDescent="0.3">
      <c r="B11" s="50" t="s">
        <v>14</v>
      </c>
      <c r="C11" s="31">
        <v>0</v>
      </c>
      <c r="D11" s="31">
        <v>0</v>
      </c>
      <c r="E11" s="31">
        <v>15.6</v>
      </c>
      <c r="F11" s="31">
        <v>0</v>
      </c>
      <c r="G11" s="31">
        <v>2</v>
      </c>
      <c r="H11" s="31">
        <v>0</v>
      </c>
      <c r="I11" s="31">
        <v>4.2</v>
      </c>
      <c r="J11" s="31">
        <v>0</v>
      </c>
      <c r="K11" s="31">
        <v>6.4</v>
      </c>
      <c r="L11" s="31">
        <v>0</v>
      </c>
      <c r="M11" s="53">
        <f t="shared" si="0"/>
        <v>28.200000000000003</v>
      </c>
    </row>
    <row r="12" spans="2:13" x14ac:dyDescent="0.3">
      <c r="B12" s="50" t="s">
        <v>8</v>
      </c>
      <c r="C12" s="31">
        <v>1.8</v>
      </c>
      <c r="D12" s="31">
        <v>1.9</v>
      </c>
      <c r="E12" s="31">
        <v>1.5</v>
      </c>
      <c r="F12" s="31">
        <v>1.4</v>
      </c>
      <c r="G12" s="31">
        <v>2.7</v>
      </c>
      <c r="H12" s="31">
        <v>0</v>
      </c>
      <c r="I12" s="31">
        <v>0</v>
      </c>
      <c r="J12" s="31">
        <v>0</v>
      </c>
      <c r="K12" s="31">
        <v>1</v>
      </c>
      <c r="L12" s="31">
        <v>0</v>
      </c>
      <c r="M12" s="53">
        <f t="shared" si="0"/>
        <v>10.3</v>
      </c>
    </row>
    <row r="13" spans="2:13" x14ac:dyDescent="0.3">
      <c r="B13" s="54" t="s">
        <v>9</v>
      </c>
      <c r="C13" s="55">
        <f>SUM(C7:C12)</f>
        <v>75</v>
      </c>
      <c r="D13" s="55">
        <f>SUM(D7:D12)</f>
        <v>38.699999999999996</v>
      </c>
      <c r="E13" s="55">
        <f>SUM(E7:E12)</f>
        <v>121.19999999999999</v>
      </c>
      <c r="F13" s="55">
        <f t="shared" ref="F13:K13" si="1">SUM(F7:F12)</f>
        <v>33.499999999999993</v>
      </c>
      <c r="G13" s="55">
        <f t="shared" si="1"/>
        <v>54.2</v>
      </c>
      <c r="H13" s="55">
        <f t="shared" si="1"/>
        <v>78.7</v>
      </c>
      <c r="I13" s="55">
        <f t="shared" si="1"/>
        <v>84.100000000000009</v>
      </c>
      <c r="J13" s="55">
        <f t="shared" si="1"/>
        <v>106.1</v>
      </c>
      <c r="K13" s="55">
        <f t="shared" si="1"/>
        <v>105.70000000000002</v>
      </c>
      <c r="L13" s="55">
        <f>SUM(L7:L12)</f>
        <v>61.5</v>
      </c>
      <c r="M13" s="56">
        <f>SUM(M7:M12)</f>
        <v>758.7</v>
      </c>
    </row>
    <row r="14" spans="2:13" x14ac:dyDescent="0.3">
      <c r="B14" s="250" t="s">
        <v>10</v>
      </c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</row>
    <row r="15" spans="2:13" x14ac:dyDescent="0.3">
      <c r="B15" s="50" t="s">
        <v>35</v>
      </c>
      <c r="C15" s="35">
        <v>15</v>
      </c>
      <c r="D15" s="35">
        <v>8</v>
      </c>
      <c r="E15" s="35">
        <v>12</v>
      </c>
      <c r="F15" s="35">
        <v>4</v>
      </c>
      <c r="G15" s="35">
        <v>17</v>
      </c>
      <c r="H15" s="35">
        <v>32</v>
      </c>
      <c r="I15" s="35">
        <v>89</v>
      </c>
      <c r="J15" s="35">
        <v>71</v>
      </c>
      <c r="K15" s="35">
        <v>72</v>
      </c>
      <c r="L15" s="35">
        <v>31</v>
      </c>
      <c r="M15" s="57">
        <f>SUM(C15:L15)</f>
        <v>351</v>
      </c>
    </row>
    <row r="16" spans="2:13" x14ac:dyDescent="0.3">
      <c r="B16" s="50" t="s">
        <v>11</v>
      </c>
      <c r="C16" s="35">
        <v>232</v>
      </c>
      <c r="D16" s="35">
        <v>158</v>
      </c>
      <c r="E16" s="35">
        <v>252</v>
      </c>
      <c r="F16" s="35">
        <v>50</v>
      </c>
      <c r="G16" s="35">
        <v>130</v>
      </c>
      <c r="H16" s="35">
        <v>71</v>
      </c>
      <c r="I16" s="35">
        <v>148</v>
      </c>
      <c r="J16" s="35">
        <v>150</v>
      </c>
      <c r="K16" s="35">
        <v>206</v>
      </c>
      <c r="L16" s="35">
        <v>121</v>
      </c>
      <c r="M16" s="58">
        <f>SUM(C16:L16)</f>
        <v>1518</v>
      </c>
    </row>
    <row r="17" spans="2:13" x14ac:dyDescent="0.3">
      <c r="B17" s="59" t="s">
        <v>9</v>
      </c>
      <c r="C17" s="60">
        <f>SUM(C15:C16)</f>
        <v>247</v>
      </c>
      <c r="D17" s="60">
        <f>SUM(D15:D16)</f>
        <v>166</v>
      </c>
      <c r="E17" s="60">
        <f>SUM(E15:E16)</f>
        <v>264</v>
      </c>
      <c r="F17" s="60">
        <f t="shared" ref="F17:K17" si="2">SUM(F15:F16)</f>
        <v>54</v>
      </c>
      <c r="G17" s="60">
        <f t="shared" si="2"/>
        <v>147</v>
      </c>
      <c r="H17" s="60">
        <f t="shared" si="2"/>
        <v>103</v>
      </c>
      <c r="I17" s="60">
        <f t="shared" si="2"/>
        <v>237</v>
      </c>
      <c r="J17" s="60">
        <f t="shared" si="2"/>
        <v>221</v>
      </c>
      <c r="K17" s="60">
        <f t="shared" si="2"/>
        <v>278</v>
      </c>
      <c r="L17" s="60">
        <f>SUM(L15:L16)</f>
        <v>152</v>
      </c>
      <c r="M17" s="61">
        <f>SUM(M15:M16)</f>
        <v>1869</v>
      </c>
    </row>
  </sheetData>
  <mergeCells count="4">
    <mergeCell ref="B2:M2"/>
    <mergeCell ref="B3:M3"/>
    <mergeCell ref="B6:M6"/>
    <mergeCell ref="B14:M1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B85B3-BF94-494B-AD1A-79336AA8E742}">
  <dimension ref="B2:I20"/>
  <sheetViews>
    <sheetView workbookViewId="0">
      <selection activeCell="B2" sqref="B2:I20"/>
    </sheetView>
  </sheetViews>
  <sheetFormatPr defaultRowHeight="14.4" x14ac:dyDescent="0.3"/>
  <cols>
    <col min="2" max="2" width="14.88671875" bestFit="1" customWidth="1"/>
  </cols>
  <sheetData>
    <row r="2" spans="2:9" ht="15.6" x14ac:dyDescent="0.3">
      <c r="B2" s="251" t="s">
        <v>40</v>
      </c>
      <c r="C2" s="252"/>
      <c r="D2" s="252"/>
      <c r="E2" s="252"/>
      <c r="F2" s="252"/>
      <c r="G2" s="252"/>
      <c r="H2" s="252"/>
      <c r="I2" s="253"/>
    </row>
    <row r="3" spans="2:9" ht="15.6" x14ac:dyDescent="0.3">
      <c r="B3" s="254" t="s">
        <v>41</v>
      </c>
      <c r="C3" s="255"/>
      <c r="D3" s="255"/>
      <c r="E3" s="255"/>
      <c r="F3" s="255"/>
      <c r="G3" s="255"/>
      <c r="H3" s="255"/>
      <c r="I3" s="256"/>
    </row>
    <row r="4" spans="2:9" x14ac:dyDescent="0.3">
      <c r="B4" s="71" t="s">
        <v>0</v>
      </c>
      <c r="C4" s="63">
        <v>1</v>
      </c>
      <c r="D4" s="63">
        <v>2</v>
      </c>
      <c r="E4" s="63">
        <v>3</v>
      </c>
      <c r="F4" s="63">
        <v>4</v>
      </c>
      <c r="G4" s="63">
        <v>5</v>
      </c>
      <c r="H4" s="63">
        <v>6</v>
      </c>
      <c r="I4" s="72" t="s">
        <v>1</v>
      </c>
    </row>
    <row r="5" spans="2:9" x14ac:dyDescent="0.3">
      <c r="B5" s="73" t="s">
        <v>2</v>
      </c>
      <c r="C5" s="64">
        <v>37</v>
      </c>
      <c r="D5" s="64">
        <v>34.200000000000003</v>
      </c>
      <c r="E5" s="64">
        <v>35.700000000000003</v>
      </c>
      <c r="F5" s="64">
        <v>2.9</v>
      </c>
      <c r="G5" s="64">
        <v>13</v>
      </c>
      <c r="H5" s="64">
        <v>15.5</v>
      </c>
      <c r="I5" s="74">
        <f>SUM(C5:H5)</f>
        <v>138.30000000000001</v>
      </c>
    </row>
    <row r="6" spans="2:9" x14ac:dyDescent="0.3">
      <c r="B6" s="257" t="s">
        <v>3</v>
      </c>
      <c r="C6" s="258"/>
      <c r="D6" s="258"/>
      <c r="E6" s="258"/>
      <c r="F6" s="258"/>
      <c r="G6" s="258"/>
      <c r="H6" s="258"/>
      <c r="I6" s="259"/>
    </row>
    <row r="7" spans="2:9" x14ac:dyDescent="0.3">
      <c r="B7" s="75" t="s">
        <v>4</v>
      </c>
      <c r="C7" s="65">
        <v>16.899999999999999</v>
      </c>
      <c r="D7" s="65">
        <v>15.3</v>
      </c>
      <c r="E7" s="65">
        <v>3.5</v>
      </c>
      <c r="F7" s="65">
        <v>0</v>
      </c>
      <c r="G7" s="65">
        <v>0</v>
      </c>
      <c r="H7" s="65">
        <v>0</v>
      </c>
      <c r="I7" s="76">
        <f t="shared" ref="I7:I12" si="0">SUM(C7:H7)</f>
        <v>35.700000000000003</v>
      </c>
    </row>
    <row r="8" spans="2:9" x14ac:dyDescent="0.3">
      <c r="B8" s="75" t="s">
        <v>5</v>
      </c>
      <c r="C8" s="65">
        <v>0</v>
      </c>
      <c r="D8" s="65">
        <v>2.7</v>
      </c>
      <c r="E8" s="65">
        <v>0</v>
      </c>
      <c r="F8" s="65">
        <v>0</v>
      </c>
      <c r="G8" s="65">
        <v>0</v>
      </c>
      <c r="H8" s="65">
        <v>0</v>
      </c>
      <c r="I8" s="77">
        <f t="shared" si="0"/>
        <v>2.7</v>
      </c>
    </row>
    <row r="9" spans="2:9" x14ac:dyDescent="0.3">
      <c r="B9" s="78" t="s">
        <v>6</v>
      </c>
      <c r="C9" s="66">
        <v>6.7</v>
      </c>
      <c r="D9" s="66">
        <v>5.5</v>
      </c>
      <c r="E9" s="66">
        <v>5.3</v>
      </c>
      <c r="F9" s="66">
        <v>0</v>
      </c>
      <c r="G9" s="66">
        <v>0</v>
      </c>
      <c r="H9" s="66">
        <v>6.1</v>
      </c>
      <c r="I9" s="79">
        <f t="shared" si="0"/>
        <v>23.6</v>
      </c>
    </row>
    <row r="10" spans="2:9" x14ac:dyDescent="0.3">
      <c r="B10" s="78" t="s">
        <v>7</v>
      </c>
      <c r="C10" s="66">
        <v>11.7</v>
      </c>
      <c r="D10" s="66">
        <v>6.7</v>
      </c>
      <c r="E10" s="66">
        <v>6.8</v>
      </c>
      <c r="F10" s="66">
        <v>0</v>
      </c>
      <c r="G10" s="66">
        <v>0</v>
      </c>
      <c r="H10" s="66">
        <v>1.9</v>
      </c>
      <c r="I10" s="79">
        <f t="shared" si="0"/>
        <v>27.099999999999998</v>
      </c>
    </row>
    <row r="11" spans="2:9" x14ac:dyDescent="0.3">
      <c r="B11" s="78" t="s">
        <v>14</v>
      </c>
      <c r="C11" s="66">
        <v>0</v>
      </c>
      <c r="D11" s="66">
        <v>1.7</v>
      </c>
      <c r="E11" s="66">
        <v>2</v>
      </c>
      <c r="F11" s="66">
        <v>0</v>
      </c>
      <c r="G11" s="66">
        <v>0</v>
      </c>
      <c r="H11" s="66">
        <v>0</v>
      </c>
      <c r="I11" s="79">
        <f t="shared" si="0"/>
        <v>3.7</v>
      </c>
    </row>
    <row r="12" spans="2:9" x14ac:dyDescent="0.3">
      <c r="B12" s="78" t="s">
        <v>8</v>
      </c>
      <c r="C12" s="66">
        <v>0</v>
      </c>
      <c r="D12" s="66">
        <v>1.3</v>
      </c>
      <c r="E12" s="66">
        <v>0</v>
      </c>
      <c r="F12" s="66">
        <v>0</v>
      </c>
      <c r="G12" s="66">
        <v>0</v>
      </c>
      <c r="H12" s="66">
        <v>0</v>
      </c>
      <c r="I12" s="79">
        <f t="shared" si="0"/>
        <v>1.3</v>
      </c>
    </row>
    <row r="13" spans="2:9" x14ac:dyDescent="0.3">
      <c r="B13" s="80" t="s">
        <v>9</v>
      </c>
      <c r="C13" s="67">
        <f t="shared" ref="C13:I13" si="1">SUM(C7:C12)</f>
        <v>35.299999999999997</v>
      </c>
      <c r="D13" s="67">
        <f t="shared" si="1"/>
        <v>33.199999999999996</v>
      </c>
      <c r="E13" s="67">
        <f t="shared" si="1"/>
        <v>17.600000000000001</v>
      </c>
      <c r="F13" s="67">
        <f t="shared" si="1"/>
        <v>0</v>
      </c>
      <c r="G13" s="67">
        <f t="shared" si="1"/>
        <v>0</v>
      </c>
      <c r="H13" s="67">
        <f t="shared" si="1"/>
        <v>8</v>
      </c>
      <c r="I13" s="74">
        <f t="shared" si="1"/>
        <v>94.100000000000009</v>
      </c>
    </row>
    <row r="14" spans="2:9" x14ac:dyDescent="0.3">
      <c r="B14" s="257" t="s">
        <v>10</v>
      </c>
      <c r="C14" s="258"/>
      <c r="D14" s="258"/>
      <c r="E14" s="258"/>
      <c r="F14" s="258"/>
      <c r="G14" s="258"/>
      <c r="H14" s="258"/>
      <c r="I14" s="260"/>
    </row>
    <row r="15" spans="2:9" x14ac:dyDescent="0.3">
      <c r="B15" s="75" t="s">
        <v>20</v>
      </c>
      <c r="C15" s="68">
        <v>12</v>
      </c>
      <c r="D15" s="68">
        <v>0</v>
      </c>
      <c r="E15" s="68">
        <v>12</v>
      </c>
      <c r="F15" s="68">
        <v>19</v>
      </c>
      <c r="G15" s="68">
        <v>24</v>
      </c>
      <c r="H15" s="69">
        <v>0</v>
      </c>
      <c r="I15" s="81">
        <f>SUM(C15:H15)</f>
        <v>67</v>
      </c>
    </row>
    <row r="16" spans="2:9" x14ac:dyDescent="0.3">
      <c r="B16" s="78" t="s">
        <v>4</v>
      </c>
      <c r="C16" s="70">
        <v>28</v>
      </c>
      <c r="D16" s="70">
        <v>30</v>
      </c>
      <c r="E16" s="70">
        <v>2</v>
      </c>
      <c r="F16" s="70">
        <v>0</v>
      </c>
      <c r="G16" s="70">
        <v>0</v>
      </c>
      <c r="H16" s="70">
        <v>0</v>
      </c>
      <c r="I16" s="82">
        <f>SUM(C16:H16)</f>
        <v>60</v>
      </c>
    </row>
    <row r="17" spans="2:9" x14ac:dyDescent="0.3">
      <c r="B17" s="78" t="s">
        <v>11</v>
      </c>
      <c r="C17" s="70">
        <v>123</v>
      </c>
      <c r="D17" s="70">
        <v>296</v>
      </c>
      <c r="E17" s="70">
        <v>219</v>
      </c>
      <c r="F17" s="70">
        <v>39</v>
      </c>
      <c r="G17" s="70">
        <v>67</v>
      </c>
      <c r="H17" s="70">
        <v>87</v>
      </c>
      <c r="I17" s="82">
        <f>SUM(C17:H17)</f>
        <v>831</v>
      </c>
    </row>
    <row r="18" spans="2:9" x14ac:dyDescent="0.3">
      <c r="B18" s="78" t="s">
        <v>24</v>
      </c>
      <c r="C18" s="70">
        <v>18</v>
      </c>
      <c r="D18" s="70">
        <v>0</v>
      </c>
      <c r="E18" s="70">
        <v>6</v>
      </c>
      <c r="F18" s="70">
        <v>74</v>
      </c>
      <c r="G18" s="70">
        <v>264</v>
      </c>
      <c r="H18" s="70">
        <v>12</v>
      </c>
      <c r="I18" s="82">
        <f>SUM(C18:H18)</f>
        <v>374</v>
      </c>
    </row>
    <row r="19" spans="2:9" x14ac:dyDescent="0.3">
      <c r="B19" s="78" t="s">
        <v>15</v>
      </c>
      <c r="C19" s="70">
        <v>13</v>
      </c>
      <c r="D19" s="70">
        <v>13</v>
      </c>
      <c r="E19" s="70">
        <v>14</v>
      </c>
      <c r="F19" s="70">
        <v>3</v>
      </c>
      <c r="G19" s="70">
        <v>50</v>
      </c>
      <c r="H19" s="70">
        <v>22</v>
      </c>
      <c r="I19" s="82">
        <f>SUM(C19:H19)</f>
        <v>115</v>
      </c>
    </row>
    <row r="20" spans="2:9" x14ac:dyDescent="0.3">
      <c r="B20" s="80" t="s">
        <v>9</v>
      </c>
      <c r="C20" s="83">
        <f t="shared" ref="C20:I20" si="2">SUM(C15:C19)</f>
        <v>194</v>
      </c>
      <c r="D20" s="83">
        <f t="shared" si="2"/>
        <v>339</v>
      </c>
      <c r="E20" s="83">
        <f t="shared" si="2"/>
        <v>253</v>
      </c>
      <c r="F20" s="83">
        <f t="shared" si="2"/>
        <v>135</v>
      </c>
      <c r="G20" s="83">
        <f t="shared" si="2"/>
        <v>405</v>
      </c>
      <c r="H20" s="83">
        <f t="shared" si="2"/>
        <v>121</v>
      </c>
      <c r="I20" s="84">
        <f t="shared" si="2"/>
        <v>1447</v>
      </c>
    </row>
  </sheetData>
  <mergeCells count="4">
    <mergeCell ref="B2:I2"/>
    <mergeCell ref="B3:I3"/>
    <mergeCell ref="B6:I6"/>
    <mergeCell ref="B14:I1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F6CE1-6383-4532-9DB2-4BDDC274A8F9}">
  <dimension ref="B2:K21"/>
  <sheetViews>
    <sheetView workbookViewId="0">
      <selection activeCell="B2" sqref="B2:K21"/>
    </sheetView>
  </sheetViews>
  <sheetFormatPr defaultRowHeight="14.4" x14ac:dyDescent="0.3"/>
  <cols>
    <col min="1" max="1" width="6.88671875" customWidth="1"/>
    <col min="2" max="2" width="14.109375" customWidth="1"/>
    <col min="3" max="10" width="5.6640625" customWidth="1"/>
    <col min="11" max="11" width="8.109375" customWidth="1"/>
  </cols>
  <sheetData>
    <row r="2" spans="2:11" ht="15.6" x14ac:dyDescent="0.3">
      <c r="B2" s="251" t="s">
        <v>42</v>
      </c>
      <c r="C2" s="252"/>
      <c r="D2" s="252"/>
      <c r="E2" s="252"/>
      <c r="F2" s="252"/>
      <c r="G2" s="252"/>
      <c r="H2" s="252"/>
      <c r="I2" s="252"/>
      <c r="J2" s="252"/>
      <c r="K2" s="253"/>
    </row>
    <row r="3" spans="2:11" ht="15.6" x14ac:dyDescent="0.3">
      <c r="B3" s="254" t="s">
        <v>43</v>
      </c>
      <c r="C3" s="255"/>
      <c r="D3" s="255"/>
      <c r="E3" s="255"/>
      <c r="F3" s="255"/>
      <c r="G3" s="255"/>
      <c r="H3" s="255"/>
      <c r="I3" s="255"/>
      <c r="J3" s="255"/>
      <c r="K3" s="256"/>
    </row>
    <row r="4" spans="2:11" x14ac:dyDescent="0.3">
      <c r="B4" s="71" t="s">
        <v>0</v>
      </c>
      <c r="C4" s="63">
        <v>1</v>
      </c>
      <c r="D4" s="63">
        <v>2</v>
      </c>
      <c r="E4" s="63">
        <v>3</v>
      </c>
      <c r="F4" s="63">
        <v>4</v>
      </c>
      <c r="G4" s="63">
        <v>5</v>
      </c>
      <c r="H4" s="63">
        <v>6</v>
      </c>
      <c r="I4" s="63">
        <v>7</v>
      </c>
      <c r="J4" s="63">
        <v>8</v>
      </c>
      <c r="K4" s="72" t="s">
        <v>1</v>
      </c>
    </row>
    <row r="5" spans="2:11" x14ac:dyDescent="0.3">
      <c r="B5" s="73" t="s">
        <v>2</v>
      </c>
      <c r="C5" s="64">
        <v>48.8</v>
      </c>
      <c r="D5" s="64">
        <v>32</v>
      </c>
      <c r="E5" s="64">
        <v>39.700000000000003</v>
      </c>
      <c r="F5" s="64">
        <v>40.5</v>
      </c>
      <c r="G5" s="64">
        <v>34.799999999999997</v>
      </c>
      <c r="H5" s="64">
        <v>29.3</v>
      </c>
      <c r="I5" s="64">
        <v>48.3</v>
      </c>
      <c r="J5" s="64">
        <v>30</v>
      </c>
      <c r="K5" s="74">
        <f>SUM(C5:J5)</f>
        <v>303.40000000000003</v>
      </c>
    </row>
    <row r="6" spans="2:11" x14ac:dyDescent="0.3">
      <c r="B6" s="257" t="s">
        <v>3</v>
      </c>
      <c r="C6" s="258"/>
      <c r="D6" s="258"/>
      <c r="E6" s="258"/>
      <c r="F6" s="258"/>
      <c r="G6" s="258"/>
      <c r="H6" s="258"/>
      <c r="I6" s="258"/>
      <c r="J6" s="258"/>
      <c r="K6" s="259"/>
    </row>
    <row r="7" spans="2:11" x14ac:dyDescent="0.3">
      <c r="B7" s="75" t="s">
        <v>4</v>
      </c>
      <c r="C7" s="65">
        <v>44.9</v>
      </c>
      <c r="D7" s="65">
        <v>9.9</v>
      </c>
      <c r="E7" s="65">
        <v>11</v>
      </c>
      <c r="F7" s="65">
        <v>11.3</v>
      </c>
      <c r="G7" s="65">
        <v>10.7</v>
      </c>
      <c r="H7" s="65">
        <v>8.8000000000000007</v>
      </c>
      <c r="I7" s="65">
        <v>14.6</v>
      </c>
      <c r="J7" s="65">
        <v>0</v>
      </c>
      <c r="K7" s="76">
        <f t="shared" ref="K7:K12" si="0">SUM(C7:J7)</f>
        <v>111.19999999999999</v>
      </c>
    </row>
    <row r="8" spans="2:11" x14ac:dyDescent="0.3">
      <c r="B8" s="75" t="s">
        <v>6</v>
      </c>
      <c r="C8" s="65">
        <v>0</v>
      </c>
      <c r="D8" s="65">
        <v>5.6</v>
      </c>
      <c r="E8" s="65">
        <v>10.7</v>
      </c>
      <c r="F8" s="65">
        <v>11</v>
      </c>
      <c r="G8" s="65">
        <v>6</v>
      </c>
      <c r="H8" s="65">
        <v>0</v>
      </c>
      <c r="I8" s="65">
        <v>0</v>
      </c>
      <c r="J8" s="65">
        <v>0.5</v>
      </c>
      <c r="K8" s="77">
        <f t="shared" si="0"/>
        <v>33.799999999999997</v>
      </c>
    </row>
    <row r="9" spans="2:11" x14ac:dyDescent="0.3">
      <c r="B9" s="78" t="s">
        <v>29</v>
      </c>
      <c r="C9" s="66">
        <v>0</v>
      </c>
      <c r="D9" s="66">
        <v>0</v>
      </c>
      <c r="E9" s="66">
        <v>3.9</v>
      </c>
      <c r="F9" s="66">
        <v>4</v>
      </c>
      <c r="G9" s="66">
        <v>0</v>
      </c>
      <c r="H9" s="66">
        <v>0</v>
      </c>
      <c r="I9" s="66">
        <v>0</v>
      </c>
      <c r="J9" s="66">
        <v>0</v>
      </c>
      <c r="K9" s="79">
        <f t="shared" si="0"/>
        <v>7.9</v>
      </c>
    </row>
    <row r="10" spans="2:11" x14ac:dyDescent="0.3">
      <c r="B10" s="78" t="s">
        <v>7</v>
      </c>
      <c r="C10" s="66">
        <v>116.8</v>
      </c>
      <c r="D10" s="66">
        <v>54.9</v>
      </c>
      <c r="E10" s="66">
        <v>34</v>
      </c>
      <c r="F10" s="66">
        <v>34.6</v>
      </c>
      <c r="G10" s="66">
        <v>59.7</v>
      </c>
      <c r="H10" s="66">
        <v>48.5</v>
      </c>
      <c r="I10" s="66">
        <v>79.900000000000006</v>
      </c>
      <c r="J10" s="66">
        <v>28.8</v>
      </c>
      <c r="K10" s="79">
        <f t="shared" si="0"/>
        <v>457.2</v>
      </c>
    </row>
    <row r="11" spans="2:11" x14ac:dyDescent="0.3">
      <c r="B11" s="78" t="s">
        <v>14</v>
      </c>
      <c r="C11" s="66">
        <v>65.2</v>
      </c>
      <c r="D11" s="66">
        <v>11.7</v>
      </c>
      <c r="E11" s="66">
        <v>12.5</v>
      </c>
      <c r="F11" s="66">
        <v>12.7</v>
      </c>
      <c r="G11" s="66">
        <v>12.8</v>
      </c>
      <c r="H11" s="66">
        <v>1.5</v>
      </c>
      <c r="I11" s="66">
        <v>2.6</v>
      </c>
      <c r="J11" s="66">
        <v>0</v>
      </c>
      <c r="K11" s="79">
        <f t="shared" si="0"/>
        <v>119</v>
      </c>
    </row>
    <row r="12" spans="2:11" x14ac:dyDescent="0.3">
      <c r="B12" s="78" t="s">
        <v>8</v>
      </c>
      <c r="C12" s="66">
        <v>35.1</v>
      </c>
      <c r="D12" s="66">
        <v>1.9</v>
      </c>
      <c r="E12" s="66">
        <v>3.4</v>
      </c>
      <c r="F12" s="66">
        <v>3.4</v>
      </c>
      <c r="G12" s="66">
        <v>2.1</v>
      </c>
      <c r="H12" s="66">
        <v>1.7</v>
      </c>
      <c r="I12" s="66">
        <v>2.7</v>
      </c>
      <c r="J12" s="66">
        <v>0</v>
      </c>
      <c r="K12" s="79">
        <f t="shared" si="0"/>
        <v>50.300000000000004</v>
      </c>
    </row>
    <row r="13" spans="2:11" x14ac:dyDescent="0.3">
      <c r="B13" s="80" t="s">
        <v>9</v>
      </c>
      <c r="C13" s="67">
        <f t="shared" ref="C13:K13" si="1">SUM(C7:C12)</f>
        <v>262</v>
      </c>
      <c r="D13" s="67">
        <f t="shared" si="1"/>
        <v>84.000000000000014</v>
      </c>
      <c r="E13" s="67">
        <f t="shared" si="1"/>
        <v>75.5</v>
      </c>
      <c r="F13" s="67">
        <f>SUM(F7:F12)</f>
        <v>77.000000000000014</v>
      </c>
      <c r="G13" s="67">
        <f>SUM(G7:G12)</f>
        <v>91.3</v>
      </c>
      <c r="H13" s="67">
        <f>SUM(H7:H12)</f>
        <v>60.5</v>
      </c>
      <c r="I13" s="67">
        <f t="shared" si="1"/>
        <v>99.8</v>
      </c>
      <c r="J13" s="67">
        <f t="shared" si="1"/>
        <v>29.3</v>
      </c>
      <c r="K13" s="74">
        <f t="shared" si="1"/>
        <v>779.4</v>
      </c>
    </row>
    <row r="14" spans="2:11" x14ac:dyDescent="0.3">
      <c r="B14" s="257" t="s">
        <v>10</v>
      </c>
      <c r="C14" s="258"/>
      <c r="D14" s="258"/>
      <c r="E14" s="258"/>
      <c r="F14" s="258"/>
      <c r="G14" s="258"/>
      <c r="H14" s="258"/>
      <c r="I14" s="258"/>
      <c r="J14" s="258"/>
      <c r="K14" s="260"/>
    </row>
    <row r="15" spans="2:11" x14ac:dyDescent="0.3">
      <c r="B15" s="75" t="s">
        <v>20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5</v>
      </c>
      <c r="I15" s="68">
        <v>7</v>
      </c>
      <c r="J15" s="69">
        <v>0</v>
      </c>
      <c r="K15" s="81">
        <f t="shared" ref="K15:K20" si="2">SUM(C15:J15)</f>
        <v>12</v>
      </c>
    </row>
    <row r="16" spans="2:11" x14ac:dyDescent="0.3">
      <c r="B16" s="75" t="s">
        <v>44</v>
      </c>
      <c r="C16" s="68">
        <v>17</v>
      </c>
      <c r="D16" s="68">
        <v>0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86">
        <v>0</v>
      </c>
      <c r="K16" s="85">
        <f t="shared" si="2"/>
        <v>17</v>
      </c>
    </row>
    <row r="17" spans="2:11" x14ac:dyDescent="0.3">
      <c r="B17" s="78" t="s">
        <v>4</v>
      </c>
      <c r="C17" s="70">
        <v>161</v>
      </c>
      <c r="D17" s="70">
        <v>17</v>
      </c>
      <c r="E17" s="70">
        <v>36</v>
      </c>
      <c r="F17" s="70">
        <v>37</v>
      </c>
      <c r="G17" s="70">
        <v>18</v>
      </c>
      <c r="H17" s="70">
        <v>40</v>
      </c>
      <c r="I17" s="70">
        <v>67</v>
      </c>
      <c r="J17" s="70">
        <v>0</v>
      </c>
      <c r="K17" s="82">
        <f t="shared" si="2"/>
        <v>376</v>
      </c>
    </row>
    <row r="18" spans="2:11" x14ac:dyDescent="0.3">
      <c r="B18" s="78" t="s">
        <v>30</v>
      </c>
      <c r="C18" s="70">
        <v>43</v>
      </c>
      <c r="D18" s="70">
        <v>0</v>
      </c>
      <c r="E18" s="70">
        <v>0</v>
      </c>
      <c r="F18" s="70">
        <v>0</v>
      </c>
      <c r="G18" s="70">
        <v>0</v>
      </c>
      <c r="H18" s="70">
        <v>2</v>
      </c>
      <c r="I18" s="70">
        <v>4</v>
      </c>
      <c r="J18" s="70">
        <v>44</v>
      </c>
      <c r="K18" s="82">
        <f t="shared" si="2"/>
        <v>93</v>
      </c>
    </row>
    <row r="19" spans="2:11" x14ac:dyDescent="0.3">
      <c r="B19" s="78" t="s">
        <v>11</v>
      </c>
      <c r="C19" s="70">
        <v>1089</v>
      </c>
      <c r="D19" s="70">
        <v>164</v>
      </c>
      <c r="E19" s="70">
        <v>217</v>
      </c>
      <c r="F19" s="70">
        <v>224</v>
      </c>
      <c r="G19" s="70">
        <v>178</v>
      </c>
      <c r="H19" s="70">
        <v>200</v>
      </c>
      <c r="I19" s="70">
        <v>327</v>
      </c>
      <c r="J19" s="70">
        <v>237</v>
      </c>
      <c r="K19" s="82">
        <f t="shared" si="2"/>
        <v>2636</v>
      </c>
    </row>
    <row r="20" spans="2:11" x14ac:dyDescent="0.3">
      <c r="B20" s="78" t="s">
        <v>16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2</v>
      </c>
      <c r="I20" s="70">
        <v>3</v>
      </c>
      <c r="J20" s="70">
        <v>6</v>
      </c>
      <c r="K20" s="82">
        <f t="shared" si="2"/>
        <v>11</v>
      </c>
    </row>
    <row r="21" spans="2:11" x14ac:dyDescent="0.3">
      <c r="B21" s="80" t="s">
        <v>9</v>
      </c>
      <c r="C21" s="83">
        <f t="shared" ref="C21:K21" si="3">SUM(C15:C20)</f>
        <v>1310</v>
      </c>
      <c r="D21" s="83">
        <f t="shared" si="3"/>
        <v>181</v>
      </c>
      <c r="E21" s="83">
        <f t="shared" si="3"/>
        <v>253</v>
      </c>
      <c r="F21" s="83">
        <f t="shared" si="3"/>
        <v>261</v>
      </c>
      <c r="G21" s="83">
        <f t="shared" si="3"/>
        <v>196</v>
      </c>
      <c r="H21" s="83">
        <f t="shared" si="3"/>
        <v>249</v>
      </c>
      <c r="I21" s="83">
        <f t="shared" si="3"/>
        <v>408</v>
      </c>
      <c r="J21" s="83">
        <f t="shared" si="3"/>
        <v>287</v>
      </c>
      <c r="K21" s="84">
        <f t="shared" si="3"/>
        <v>3145</v>
      </c>
    </row>
  </sheetData>
  <mergeCells count="4">
    <mergeCell ref="B2:K2"/>
    <mergeCell ref="B3:K3"/>
    <mergeCell ref="B6:K6"/>
    <mergeCell ref="B14:K1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C44F-344D-4A0A-A983-5D98C11EB133}">
  <dimension ref="B2:K19"/>
  <sheetViews>
    <sheetView workbookViewId="0">
      <selection activeCell="B2" sqref="B2:J19"/>
    </sheetView>
  </sheetViews>
  <sheetFormatPr defaultRowHeight="14.4" x14ac:dyDescent="0.3"/>
  <cols>
    <col min="2" max="2" width="14.33203125" customWidth="1"/>
    <col min="3" max="9" width="7.6640625" customWidth="1"/>
    <col min="10" max="10" width="8.6640625" customWidth="1"/>
  </cols>
  <sheetData>
    <row r="2" spans="2:11" ht="15.6" x14ac:dyDescent="0.3">
      <c r="B2" s="251" t="s">
        <v>46</v>
      </c>
      <c r="C2" s="252"/>
      <c r="D2" s="252"/>
      <c r="E2" s="252"/>
      <c r="F2" s="252"/>
      <c r="G2" s="252"/>
      <c r="H2" s="252"/>
      <c r="I2" s="252"/>
      <c r="J2" s="253"/>
    </row>
    <row r="3" spans="2:11" ht="15.6" x14ac:dyDescent="0.3">
      <c r="B3" s="254" t="s">
        <v>47</v>
      </c>
      <c r="C3" s="255"/>
      <c r="D3" s="255"/>
      <c r="E3" s="255"/>
      <c r="F3" s="255"/>
      <c r="G3" s="255"/>
      <c r="H3" s="255"/>
      <c r="I3" s="255"/>
      <c r="J3" s="256"/>
    </row>
    <row r="4" spans="2:11" x14ac:dyDescent="0.3">
      <c r="B4" s="71" t="s">
        <v>0</v>
      </c>
      <c r="C4" s="63">
        <v>1</v>
      </c>
      <c r="D4" s="63">
        <v>2</v>
      </c>
      <c r="E4" s="63">
        <v>3</v>
      </c>
      <c r="F4" s="63">
        <v>4</v>
      </c>
      <c r="G4" s="63">
        <v>5</v>
      </c>
      <c r="H4" s="63">
        <v>6</v>
      </c>
      <c r="I4" s="63">
        <v>7</v>
      </c>
      <c r="J4" s="72" t="s">
        <v>1</v>
      </c>
    </row>
    <row r="5" spans="2:11" x14ac:dyDescent="0.3">
      <c r="B5" s="73" t="s">
        <v>2</v>
      </c>
      <c r="C5" s="64">
        <v>46.9</v>
      </c>
      <c r="D5" s="64">
        <v>41.6</v>
      </c>
      <c r="E5" s="64">
        <v>43.7</v>
      </c>
      <c r="F5" s="64">
        <v>41.2</v>
      </c>
      <c r="G5" s="64">
        <v>21.5</v>
      </c>
      <c r="H5" s="64">
        <v>50.5</v>
      </c>
      <c r="I5" s="64">
        <v>25.7</v>
      </c>
      <c r="J5" s="74">
        <f>SUM(C5:I5)</f>
        <v>271.09999999999997</v>
      </c>
    </row>
    <row r="6" spans="2:11" x14ac:dyDescent="0.3">
      <c r="B6" s="257" t="s">
        <v>3</v>
      </c>
      <c r="C6" s="258"/>
      <c r="D6" s="258"/>
      <c r="E6" s="258"/>
      <c r="F6" s="258"/>
      <c r="G6" s="258"/>
      <c r="H6" s="258"/>
      <c r="I6" s="258"/>
      <c r="J6" s="259"/>
    </row>
    <row r="7" spans="2:11" x14ac:dyDescent="0.3">
      <c r="B7" s="75" t="s">
        <v>4</v>
      </c>
      <c r="C7" s="65">
        <v>0.8</v>
      </c>
      <c r="D7" s="65">
        <v>0</v>
      </c>
      <c r="E7" s="65">
        <v>0</v>
      </c>
      <c r="F7" s="65">
        <v>0</v>
      </c>
      <c r="G7" s="65">
        <v>2.8</v>
      </c>
      <c r="H7" s="65">
        <v>0</v>
      </c>
      <c r="I7" s="65">
        <v>0</v>
      </c>
      <c r="J7" s="76">
        <f>SUM(C7:I7)</f>
        <v>3.5999999999999996</v>
      </c>
    </row>
    <row r="8" spans="2:11" x14ac:dyDescent="0.3">
      <c r="B8" s="75" t="s">
        <v>6</v>
      </c>
      <c r="C8" s="65">
        <v>30</v>
      </c>
      <c r="D8" s="65">
        <v>32.5</v>
      </c>
      <c r="E8" s="65">
        <v>40.5</v>
      </c>
      <c r="F8" s="65">
        <v>100.9</v>
      </c>
      <c r="G8" s="65">
        <v>9.6999999999999993</v>
      </c>
      <c r="H8" s="65">
        <v>35.700000000000003</v>
      </c>
      <c r="I8" s="65">
        <v>4.8</v>
      </c>
      <c r="J8" s="77">
        <f>SUM(C8:I8)</f>
        <v>254.10000000000002</v>
      </c>
    </row>
    <row r="9" spans="2:11" x14ac:dyDescent="0.3">
      <c r="B9" s="78" t="s">
        <v>7</v>
      </c>
      <c r="C9" s="66">
        <v>14.2</v>
      </c>
      <c r="D9" s="66">
        <v>19.100000000000001</v>
      </c>
      <c r="E9" s="66">
        <v>12.5</v>
      </c>
      <c r="F9" s="66">
        <v>0</v>
      </c>
      <c r="G9" s="66">
        <v>2.4</v>
      </c>
      <c r="H9" s="66">
        <v>2.5</v>
      </c>
      <c r="I9" s="66">
        <v>3.3</v>
      </c>
      <c r="J9" s="79">
        <f>SUM(C9:I9)</f>
        <v>53.999999999999993</v>
      </c>
    </row>
    <row r="10" spans="2:11" x14ac:dyDescent="0.3">
      <c r="B10" s="78" t="s">
        <v>14</v>
      </c>
      <c r="C10" s="66">
        <v>0</v>
      </c>
      <c r="D10" s="66">
        <v>0</v>
      </c>
      <c r="E10" s="66">
        <v>0.9</v>
      </c>
      <c r="F10" s="66">
        <v>0</v>
      </c>
      <c r="G10" s="66">
        <v>0</v>
      </c>
      <c r="H10" s="66">
        <v>0</v>
      </c>
      <c r="I10" s="66">
        <v>0</v>
      </c>
      <c r="J10" s="79">
        <f>SUM(C10:I10)</f>
        <v>0.9</v>
      </c>
    </row>
    <row r="11" spans="2:11" x14ac:dyDescent="0.3">
      <c r="B11" s="78" t="s">
        <v>45</v>
      </c>
      <c r="C11" s="66">
        <v>2.2999999999999998</v>
      </c>
      <c r="D11" s="66">
        <v>0</v>
      </c>
      <c r="E11" s="66">
        <v>0</v>
      </c>
      <c r="F11" s="66">
        <v>0</v>
      </c>
      <c r="G11" s="66">
        <v>1.2</v>
      </c>
      <c r="H11" s="66">
        <v>0</v>
      </c>
      <c r="I11" s="66">
        <v>0.7</v>
      </c>
      <c r="J11" s="79">
        <f>SUM(C11:I11)</f>
        <v>4.2</v>
      </c>
    </row>
    <row r="12" spans="2:11" x14ac:dyDescent="0.3">
      <c r="B12" s="80" t="s">
        <v>9</v>
      </c>
      <c r="C12" s="67">
        <f t="shared" ref="C12:J12" si="0">SUM(C7:C11)</f>
        <v>47.3</v>
      </c>
      <c r="D12" s="67">
        <f t="shared" si="0"/>
        <v>51.6</v>
      </c>
      <c r="E12" s="67">
        <f t="shared" si="0"/>
        <v>53.9</v>
      </c>
      <c r="F12" s="67">
        <f t="shared" si="0"/>
        <v>100.9</v>
      </c>
      <c r="G12" s="67">
        <f t="shared" si="0"/>
        <v>16.100000000000001</v>
      </c>
      <c r="H12" s="67">
        <f t="shared" si="0"/>
        <v>38.200000000000003</v>
      </c>
      <c r="I12" s="67">
        <f t="shared" si="0"/>
        <v>8.7999999999999989</v>
      </c>
      <c r="J12" s="74">
        <f t="shared" si="0"/>
        <v>316.8</v>
      </c>
    </row>
    <row r="13" spans="2:11" x14ac:dyDescent="0.3">
      <c r="B13" s="257" t="s">
        <v>10</v>
      </c>
      <c r="C13" s="258"/>
      <c r="D13" s="258"/>
      <c r="E13" s="258"/>
      <c r="F13" s="258"/>
      <c r="G13" s="258"/>
      <c r="H13" s="258"/>
      <c r="I13" s="258"/>
      <c r="J13" s="259"/>
    </row>
    <row r="14" spans="2:11" x14ac:dyDescent="0.3">
      <c r="B14" s="75" t="s">
        <v>20</v>
      </c>
      <c r="C14" s="68">
        <v>0</v>
      </c>
      <c r="D14" s="68">
        <v>12</v>
      </c>
      <c r="E14" s="68">
        <v>0</v>
      </c>
      <c r="F14" s="68">
        <v>49</v>
      </c>
      <c r="G14" s="68">
        <v>7</v>
      </c>
      <c r="H14" s="68">
        <v>70</v>
      </c>
      <c r="I14" s="68">
        <v>7</v>
      </c>
      <c r="J14" s="87">
        <f>SUM(C14:I14)</f>
        <v>145</v>
      </c>
      <c r="K14" s="88"/>
    </row>
    <row r="15" spans="2:11" x14ac:dyDescent="0.3">
      <c r="B15" s="78" t="s">
        <v>4</v>
      </c>
      <c r="C15" s="70">
        <v>3</v>
      </c>
      <c r="D15" s="70">
        <v>0</v>
      </c>
      <c r="E15" s="70">
        <v>0</v>
      </c>
      <c r="F15" s="70">
        <v>21</v>
      </c>
      <c r="G15" s="70">
        <v>2</v>
      </c>
      <c r="H15" s="70">
        <v>0</v>
      </c>
      <c r="I15" s="70">
        <v>0</v>
      </c>
      <c r="J15" s="82">
        <f>SUM(C15:I15)</f>
        <v>26</v>
      </c>
    </row>
    <row r="16" spans="2:11" x14ac:dyDescent="0.3">
      <c r="B16" s="78" t="s">
        <v>11</v>
      </c>
      <c r="C16" s="70">
        <v>430</v>
      </c>
      <c r="D16" s="70">
        <v>1086</v>
      </c>
      <c r="E16" s="70">
        <v>596</v>
      </c>
      <c r="F16" s="70">
        <v>1014</v>
      </c>
      <c r="G16" s="70">
        <v>221</v>
      </c>
      <c r="H16" s="70">
        <v>912</v>
      </c>
      <c r="I16" s="70">
        <v>240</v>
      </c>
      <c r="J16" s="82">
        <f>SUM(C16:I16)</f>
        <v>4499</v>
      </c>
    </row>
    <row r="17" spans="2:10" x14ac:dyDescent="0.3">
      <c r="B17" s="78" t="s">
        <v>30</v>
      </c>
      <c r="C17" s="70">
        <v>217</v>
      </c>
      <c r="D17" s="70">
        <v>847</v>
      </c>
      <c r="E17" s="70">
        <v>101</v>
      </c>
      <c r="F17" s="70">
        <v>959</v>
      </c>
      <c r="G17" s="70">
        <v>6</v>
      </c>
      <c r="H17" s="70">
        <v>831</v>
      </c>
      <c r="I17" s="70">
        <v>12</v>
      </c>
      <c r="J17" s="82">
        <f>SUM(C17:I17)</f>
        <v>2973</v>
      </c>
    </row>
    <row r="18" spans="2:10" x14ac:dyDescent="0.3">
      <c r="B18" s="78" t="s">
        <v>16</v>
      </c>
      <c r="C18" s="70">
        <v>0</v>
      </c>
      <c r="D18" s="70">
        <v>38</v>
      </c>
      <c r="E18" s="70">
        <v>1</v>
      </c>
      <c r="F18" s="70">
        <v>33</v>
      </c>
      <c r="G18" s="70">
        <v>0</v>
      </c>
      <c r="H18" s="70">
        <v>14</v>
      </c>
      <c r="I18" s="70">
        <v>3</v>
      </c>
      <c r="J18" s="82">
        <f>SUM(C18:I18)</f>
        <v>89</v>
      </c>
    </row>
    <row r="19" spans="2:10" x14ac:dyDescent="0.3">
      <c r="B19" s="80" t="s">
        <v>9</v>
      </c>
      <c r="C19" s="83">
        <f t="shared" ref="C19:H19" si="1">SUM(C14:C18)</f>
        <v>650</v>
      </c>
      <c r="D19" s="83">
        <f t="shared" si="1"/>
        <v>1983</v>
      </c>
      <c r="E19" s="83">
        <f t="shared" si="1"/>
        <v>698</v>
      </c>
      <c r="F19" s="83">
        <f t="shared" si="1"/>
        <v>2076</v>
      </c>
      <c r="G19" s="83">
        <f t="shared" si="1"/>
        <v>236</v>
      </c>
      <c r="H19" s="83">
        <f t="shared" si="1"/>
        <v>1827</v>
      </c>
      <c r="I19" s="83">
        <f>SUM(I14:I18)</f>
        <v>262</v>
      </c>
      <c r="J19" s="84">
        <f>SUM(J14:J18)</f>
        <v>7732</v>
      </c>
    </row>
  </sheetData>
  <mergeCells count="4">
    <mergeCell ref="B2:J2"/>
    <mergeCell ref="B3:J3"/>
    <mergeCell ref="B6:J6"/>
    <mergeCell ref="B13:J13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C24F-AFE6-4945-AD0B-1D0AD5E03403}">
  <dimension ref="B1:H18"/>
  <sheetViews>
    <sheetView showGridLines="0" workbookViewId="0">
      <selection activeCell="B2" sqref="B2:H17"/>
    </sheetView>
  </sheetViews>
  <sheetFormatPr defaultRowHeight="14.4" x14ac:dyDescent="0.3"/>
  <cols>
    <col min="1" max="1" width="2.6640625" customWidth="1"/>
    <col min="2" max="2" width="14" customWidth="1"/>
    <col min="3" max="7" width="5.6640625" customWidth="1"/>
    <col min="9" max="9" width="1.33203125" customWidth="1"/>
  </cols>
  <sheetData>
    <row r="1" spans="2:8" ht="9.75" customHeight="1" x14ac:dyDescent="0.3"/>
    <row r="2" spans="2:8" ht="15.6" x14ac:dyDescent="0.3">
      <c r="B2" s="248" t="s">
        <v>48</v>
      </c>
      <c r="C2" s="248"/>
      <c r="D2" s="248"/>
      <c r="E2" s="248"/>
      <c r="F2" s="248"/>
      <c r="G2" s="248"/>
      <c r="H2" s="248"/>
    </row>
    <row r="3" spans="2:8" ht="15.6" x14ac:dyDescent="0.3">
      <c r="B3" s="261" t="s">
        <v>49</v>
      </c>
      <c r="C3" s="261"/>
      <c r="D3" s="261"/>
      <c r="E3" s="261"/>
      <c r="F3" s="261"/>
      <c r="G3" s="261"/>
      <c r="H3" s="261"/>
    </row>
    <row r="4" spans="2:8" x14ac:dyDescent="0.3">
      <c r="B4" s="62" t="s">
        <v>0</v>
      </c>
      <c r="C4" s="62">
        <v>1</v>
      </c>
      <c r="D4" s="62">
        <v>2</v>
      </c>
      <c r="E4" s="62">
        <v>3</v>
      </c>
      <c r="F4" s="62">
        <v>4</v>
      </c>
      <c r="G4" s="62">
        <v>5</v>
      </c>
      <c r="H4" s="54" t="s">
        <v>1</v>
      </c>
    </row>
    <row r="5" spans="2:8" x14ac:dyDescent="0.3">
      <c r="B5" s="62" t="s">
        <v>2</v>
      </c>
      <c r="C5" s="54">
        <v>16</v>
      </c>
      <c r="D5" s="54">
        <v>21.8</v>
      </c>
      <c r="E5" s="54">
        <v>30.7</v>
      </c>
      <c r="F5" s="54">
        <v>37.799999999999997</v>
      </c>
      <c r="G5" s="54">
        <v>18.7</v>
      </c>
      <c r="H5" s="56">
        <f>SUM(C5:G5)</f>
        <v>125</v>
      </c>
    </row>
    <row r="6" spans="2:8" x14ac:dyDescent="0.3">
      <c r="B6" s="230" t="s">
        <v>3</v>
      </c>
      <c r="C6" s="230"/>
      <c r="D6" s="230"/>
      <c r="E6" s="230"/>
      <c r="F6" s="230"/>
      <c r="G6" s="230"/>
      <c r="H6" s="230"/>
    </row>
    <row r="7" spans="2:8" x14ac:dyDescent="0.3">
      <c r="B7" s="49" t="s">
        <v>6</v>
      </c>
      <c r="C7" s="27">
        <v>11.2</v>
      </c>
      <c r="D7" s="27">
        <v>4.8</v>
      </c>
      <c r="E7" s="27">
        <v>6.7</v>
      </c>
      <c r="F7" s="27">
        <v>8.3000000000000007</v>
      </c>
      <c r="G7" s="27">
        <v>4.0999999999999996</v>
      </c>
      <c r="H7" s="52">
        <f>SUM(C7:G7)</f>
        <v>35.1</v>
      </c>
    </row>
    <row r="8" spans="2:8" x14ac:dyDescent="0.3">
      <c r="B8" s="49" t="s">
        <v>7</v>
      </c>
      <c r="C8" s="27">
        <v>4.7</v>
      </c>
      <c r="D8" s="27">
        <v>2.8</v>
      </c>
      <c r="E8" s="27">
        <v>4</v>
      </c>
      <c r="F8" s="27">
        <v>5</v>
      </c>
      <c r="G8" s="27">
        <v>2.4</v>
      </c>
      <c r="H8" s="52">
        <f>SUM(C8:G8)</f>
        <v>18.899999999999999</v>
      </c>
    </row>
    <row r="9" spans="2:8" x14ac:dyDescent="0.3">
      <c r="B9" s="90" t="s">
        <v>8</v>
      </c>
      <c r="C9" s="91">
        <v>0</v>
      </c>
      <c r="D9" s="91">
        <v>0.2</v>
      </c>
      <c r="E9" s="91">
        <v>0.3</v>
      </c>
      <c r="F9" s="91">
        <v>0.5</v>
      </c>
      <c r="G9" s="91">
        <v>0.2</v>
      </c>
      <c r="H9" s="93">
        <f>SUM(C9:G9)</f>
        <v>1.2</v>
      </c>
    </row>
    <row r="10" spans="2:8" x14ac:dyDescent="0.3">
      <c r="B10" s="54" t="s">
        <v>9</v>
      </c>
      <c r="C10" s="55">
        <f t="shared" ref="C10:H10" si="0">SUM(C7:C9)</f>
        <v>15.899999999999999</v>
      </c>
      <c r="D10" s="55">
        <f t="shared" si="0"/>
        <v>7.8</v>
      </c>
      <c r="E10" s="55">
        <f t="shared" si="0"/>
        <v>11</v>
      </c>
      <c r="F10" s="55">
        <f t="shared" si="0"/>
        <v>13.8</v>
      </c>
      <c r="G10" s="55">
        <f t="shared" si="0"/>
        <v>6.7</v>
      </c>
      <c r="H10" s="56">
        <f t="shared" si="0"/>
        <v>55.2</v>
      </c>
    </row>
    <row r="11" spans="2:8" x14ac:dyDescent="0.3">
      <c r="B11" s="250" t="s">
        <v>51</v>
      </c>
      <c r="C11" s="250"/>
      <c r="D11" s="250"/>
      <c r="E11" s="250"/>
      <c r="F11" s="250"/>
      <c r="G11" s="250"/>
      <c r="H11" s="250"/>
    </row>
    <row r="12" spans="2:8" x14ac:dyDescent="0.3">
      <c r="B12" s="50" t="s">
        <v>20</v>
      </c>
      <c r="C12" s="35">
        <v>0</v>
      </c>
      <c r="D12" s="35">
        <v>17</v>
      </c>
      <c r="E12" s="35">
        <v>25</v>
      </c>
      <c r="F12" s="35">
        <v>30</v>
      </c>
      <c r="G12" s="35">
        <v>15</v>
      </c>
      <c r="H12" s="57">
        <f>SUM(C12:G12)</f>
        <v>87</v>
      </c>
    </row>
    <row r="13" spans="2:8" x14ac:dyDescent="0.3">
      <c r="B13" s="50" t="s">
        <v>50</v>
      </c>
      <c r="C13" s="35">
        <v>0</v>
      </c>
      <c r="D13" s="35">
        <v>1</v>
      </c>
      <c r="E13" s="35">
        <v>1</v>
      </c>
      <c r="F13" s="35">
        <v>1</v>
      </c>
      <c r="G13" s="35">
        <v>1</v>
      </c>
      <c r="H13" s="58">
        <f>SUM(C13:G13)</f>
        <v>4</v>
      </c>
    </row>
    <row r="14" spans="2:8" x14ac:dyDescent="0.3">
      <c r="B14" s="50" t="s">
        <v>30</v>
      </c>
      <c r="C14" s="35">
        <v>17</v>
      </c>
      <c r="D14" s="35">
        <v>0</v>
      </c>
      <c r="E14" s="35">
        <v>0</v>
      </c>
      <c r="F14" s="35">
        <v>0</v>
      </c>
      <c r="G14" s="35">
        <v>0</v>
      </c>
      <c r="H14" s="58">
        <f>SUM(C14:G14)</f>
        <v>17</v>
      </c>
    </row>
    <row r="15" spans="2:8" x14ac:dyDescent="0.3">
      <c r="B15" s="50" t="s">
        <v>11</v>
      </c>
      <c r="C15" s="35">
        <v>133</v>
      </c>
      <c r="D15" s="35">
        <v>86</v>
      </c>
      <c r="E15" s="35">
        <v>122</v>
      </c>
      <c r="F15" s="35">
        <v>152</v>
      </c>
      <c r="G15" s="35">
        <v>74</v>
      </c>
      <c r="H15" s="58">
        <f>SUM(C15:G15)</f>
        <v>567</v>
      </c>
    </row>
    <row r="16" spans="2:8" x14ac:dyDescent="0.3">
      <c r="B16" s="90" t="s">
        <v>16</v>
      </c>
      <c r="C16" s="92">
        <v>4</v>
      </c>
      <c r="D16" s="92">
        <v>8</v>
      </c>
      <c r="E16" s="92">
        <v>12</v>
      </c>
      <c r="F16" s="92">
        <v>15</v>
      </c>
      <c r="G16" s="92">
        <v>7</v>
      </c>
      <c r="H16" s="94">
        <f>SUM(C16:G16)</f>
        <v>46</v>
      </c>
    </row>
    <row r="17" spans="2:8" x14ac:dyDescent="0.3">
      <c r="B17" s="24" t="s">
        <v>9</v>
      </c>
      <c r="C17" s="89">
        <f t="shared" ref="C17:H17" si="1">SUM(C12:C16)</f>
        <v>154</v>
      </c>
      <c r="D17" s="89">
        <f t="shared" si="1"/>
        <v>112</v>
      </c>
      <c r="E17" s="89">
        <f t="shared" si="1"/>
        <v>160</v>
      </c>
      <c r="F17" s="89">
        <f t="shared" si="1"/>
        <v>198</v>
      </c>
      <c r="G17" s="89">
        <f t="shared" si="1"/>
        <v>97</v>
      </c>
      <c r="H17" s="95">
        <f t="shared" si="1"/>
        <v>721</v>
      </c>
    </row>
    <row r="18" spans="2:8" ht="8.6999999999999993" customHeight="1" x14ac:dyDescent="0.3"/>
  </sheetData>
  <mergeCells count="4">
    <mergeCell ref="B2:H2"/>
    <mergeCell ref="B3:H3"/>
    <mergeCell ref="B6:H6"/>
    <mergeCell ref="B11:H1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9058C-CB70-4F39-8FC8-FAF02F09195F}">
  <dimension ref="B2:E16"/>
  <sheetViews>
    <sheetView showGridLines="0" workbookViewId="0">
      <selection activeCell="B2" sqref="B2:E16"/>
    </sheetView>
  </sheetViews>
  <sheetFormatPr defaultRowHeight="14.4" x14ac:dyDescent="0.3"/>
  <cols>
    <col min="2" max="2" width="15.33203125" customWidth="1"/>
    <col min="3" max="4" width="5.6640625" customWidth="1"/>
    <col min="5" max="5" width="7.6640625" customWidth="1"/>
  </cols>
  <sheetData>
    <row r="2" spans="2:5" ht="15.6" x14ac:dyDescent="0.3">
      <c r="B2" s="234" t="s">
        <v>52</v>
      </c>
      <c r="C2" s="234"/>
      <c r="D2" s="234"/>
      <c r="E2" s="234"/>
    </row>
    <row r="3" spans="2:5" ht="15.6" x14ac:dyDescent="0.3">
      <c r="B3" s="232" t="s">
        <v>53</v>
      </c>
      <c r="C3" s="232"/>
      <c r="D3" s="232"/>
      <c r="E3" s="232"/>
    </row>
    <row r="4" spans="2:5" x14ac:dyDescent="0.3">
      <c r="B4" t="s">
        <v>0</v>
      </c>
      <c r="C4">
        <v>1</v>
      </c>
      <c r="D4">
        <v>2</v>
      </c>
      <c r="E4" s="1" t="s">
        <v>1</v>
      </c>
    </row>
    <row r="5" spans="2:5" x14ac:dyDescent="0.3">
      <c r="B5" s="97" t="s">
        <v>2</v>
      </c>
      <c r="C5" s="98">
        <v>44.9</v>
      </c>
      <c r="D5" s="98">
        <v>32.4</v>
      </c>
      <c r="E5" s="99">
        <f>SUM(C5:D5)</f>
        <v>77.3</v>
      </c>
    </row>
    <row r="6" spans="2:5" x14ac:dyDescent="0.3">
      <c r="B6" s="233" t="s">
        <v>3</v>
      </c>
      <c r="C6" s="233"/>
      <c r="D6" s="233"/>
      <c r="E6" s="233"/>
    </row>
    <row r="7" spans="2:5" x14ac:dyDescent="0.3">
      <c r="B7" s="3" t="s">
        <v>21</v>
      </c>
      <c r="C7" s="4">
        <v>1.7</v>
      </c>
      <c r="D7" s="4">
        <v>0</v>
      </c>
      <c r="E7" s="5">
        <f>SUM(C7:D7)</f>
        <v>1.7</v>
      </c>
    </row>
    <row r="8" spans="2:5" x14ac:dyDescent="0.3">
      <c r="B8" s="3" t="s">
        <v>6</v>
      </c>
      <c r="C8" s="4">
        <v>55</v>
      </c>
      <c r="D8" s="4">
        <v>37.4</v>
      </c>
      <c r="E8" s="6">
        <f>SUM(C8:D8)</f>
        <v>92.4</v>
      </c>
    </row>
    <row r="9" spans="2:5" x14ac:dyDescent="0.3">
      <c r="B9" s="7" t="s">
        <v>7</v>
      </c>
      <c r="C9" s="8">
        <v>17.7</v>
      </c>
      <c r="D9" s="8">
        <v>17.100000000000001</v>
      </c>
      <c r="E9" s="9">
        <f>SUM(C9:D9)</f>
        <v>34.799999999999997</v>
      </c>
    </row>
    <row r="10" spans="2:5" x14ac:dyDescent="0.3">
      <c r="B10" s="19" t="s">
        <v>8</v>
      </c>
      <c r="C10" s="10">
        <v>0</v>
      </c>
      <c r="D10" s="10">
        <v>1.6</v>
      </c>
      <c r="E10" s="11">
        <f>SUM(C10:D10)</f>
        <v>1.6</v>
      </c>
    </row>
    <row r="11" spans="2:5" x14ac:dyDescent="0.3">
      <c r="B11" s="98" t="s">
        <v>9</v>
      </c>
      <c r="C11" s="99">
        <f>SUM(C7:C10)</f>
        <v>74.400000000000006</v>
      </c>
      <c r="D11" s="99">
        <f>SUM(D7:D10)</f>
        <v>56.1</v>
      </c>
      <c r="E11" s="100">
        <f>SUM(E7:E10)</f>
        <v>130.5</v>
      </c>
    </row>
    <row r="12" spans="2:5" x14ac:dyDescent="0.3">
      <c r="B12" s="247" t="s">
        <v>10</v>
      </c>
      <c r="C12" s="247"/>
      <c r="D12" s="247"/>
      <c r="E12" s="247"/>
    </row>
    <row r="13" spans="2:5" x14ac:dyDescent="0.3">
      <c r="B13" s="3" t="s">
        <v>11</v>
      </c>
      <c r="C13" s="12">
        <v>307</v>
      </c>
      <c r="D13" s="12">
        <v>131</v>
      </c>
      <c r="E13" s="18">
        <f>SUM(C13:D13)</f>
        <v>438</v>
      </c>
    </row>
    <row r="14" spans="2:5" x14ac:dyDescent="0.3">
      <c r="B14" s="3" t="s">
        <v>16</v>
      </c>
      <c r="C14" s="12">
        <v>11</v>
      </c>
      <c r="D14" s="12">
        <v>0</v>
      </c>
      <c r="E14" s="18">
        <f>SUM(C14:D14)</f>
        <v>11</v>
      </c>
    </row>
    <row r="15" spans="2:5" x14ac:dyDescent="0.3">
      <c r="B15" s="40" t="s">
        <v>21</v>
      </c>
      <c r="C15" s="41">
        <v>22</v>
      </c>
      <c r="D15" s="41">
        <v>0</v>
      </c>
      <c r="E15" s="42">
        <f>SUM(C15:D15)</f>
        <v>22</v>
      </c>
    </row>
    <row r="16" spans="2:5" x14ac:dyDescent="0.3">
      <c r="B16" s="1" t="s">
        <v>9</v>
      </c>
      <c r="C16" s="16">
        <f>SUM(C15:C15)</f>
        <v>22</v>
      </c>
      <c r="D16" s="16">
        <f>SUM(D15:D15)</f>
        <v>0</v>
      </c>
      <c r="E16" s="17">
        <f>SUM(E13:E15)</f>
        <v>471</v>
      </c>
    </row>
  </sheetData>
  <mergeCells count="4">
    <mergeCell ref="B2:E2"/>
    <mergeCell ref="B3:E3"/>
    <mergeCell ref="B6:E6"/>
    <mergeCell ref="B12:E12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90A57-6B20-4D81-8406-E53BBA742A99}">
  <dimension ref="B2:E20"/>
  <sheetViews>
    <sheetView showGridLines="0" workbookViewId="0">
      <selection activeCell="B2" sqref="B2:E20"/>
    </sheetView>
  </sheetViews>
  <sheetFormatPr defaultRowHeight="14.4" x14ac:dyDescent="0.3"/>
  <cols>
    <col min="2" max="2" width="14.33203125" customWidth="1"/>
    <col min="3" max="4" width="5.6640625" customWidth="1"/>
  </cols>
  <sheetData>
    <row r="2" spans="2:5" ht="15.6" x14ac:dyDescent="0.3">
      <c r="B2" s="234" t="s">
        <v>54</v>
      </c>
      <c r="C2" s="234"/>
      <c r="D2" s="234"/>
      <c r="E2" s="234"/>
    </row>
    <row r="3" spans="2:5" ht="15.6" x14ac:dyDescent="0.3">
      <c r="B3" s="232" t="s">
        <v>55</v>
      </c>
      <c r="C3" s="232"/>
      <c r="D3" s="232"/>
      <c r="E3" s="232"/>
    </row>
    <row r="4" spans="2:5" x14ac:dyDescent="0.3">
      <c r="B4" t="s">
        <v>0</v>
      </c>
      <c r="C4">
        <v>1</v>
      </c>
      <c r="D4">
        <v>2</v>
      </c>
      <c r="E4" s="1" t="s">
        <v>1</v>
      </c>
    </row>
    <row r="5" spans="2:5" x14ac:dyDescent="0.3">
      <c r="B5" s="97" t="s">
        <v>2</v>
      </c>
      <c r="C5" s="98">
        <v>45</v>
      </c>
      <c r="D5" s="98">
        <v>35.299999999999997</v>
      </c>
      <c r="E5" s="99">
        <f>SUM(C5:D5)</f>
        <v>80.3</v>
      </c>
    </row>
    <row r="6" spans="2:5" x14ac:dyDescent="0.3">
      <c r="B6" s="233" t="s">
        <v>3</v>
      </c>
      <c r="C6" s="233"/>
      <c r="D6" s="233"/>
      <c r="E6" s="233"/>
    </row>
    <row r="7" spans="2:5" x14ac:dyDescent="0.3">
      <c r="B7" s="3" t="s">
        <v>5</v>
      </c>
      <c r="C7" s="4">
        <v>5.2</v>
      </c>
      <c r="D7" s="4">
        <v>3.4</v>
      </c>
      <c r="E7" s="5">
        <f>SUM(C7:D7)</f>
        <v>8.6</v>
      </c>
    </row>
    <row r="8" spans="2:5" x14ac:dyDescent="0.3">
      <c r="B8" s="3" t="s">
        <v>21</v>
      </c>
      <c r="C8" s="4">
        <v>5.2</v>
      </c>
      <c r="D8" s="4">
        <v>3.4</v>
      </c>
      <c r="E8" s="6">
        <f>SUM(C8:D8)</f>
        <v>8.6</v>
      </c>
    </row>
    <row r="9" spans="2:5" x14ac:dyDescent="0.3">
      <c r="B9" s="3" t="s">
        <v>6</v>
      </c>
      <c r="C9" s="4">
        <v>16.2</v>
      </c>
      <c r="D9" s="4">
        <v>12.7</v>
      </c>
      <c r="E9" s="6">
        <f>SUM(C9:D9)</f>
        <v>28.9</v>
      </c>
    </row>
    <row r="10" spans="2:5" x14ac:dyDescent="0.3">
      <c r="B10" s="7" t="s">
        <v>7</v>
      </c>
      <c r="C10" s="8">
        <v>25.2</v>
      </c>
      <c r="D10" s="8">
        <v>16.3</v>
      </c>
      <c r="E10" s="9">
        <f>SUM(C10:D10)</f>
        <v>41.5</v>
      </c>
    </row>
    <row r="11" spans="2:5" x14ac:dyDescent="0.3">
      <c r="B11" s="19" t="s">
        <v>8</v>
      </c>
      <c r="C11" s="10">
        <v>6.8</v>
      </c>
      <c r="D11" s="10">
        <v>6</v>
      </c>
      <c r="E11" s="11">
        <f>SUM(C11:D11)</f>
        <v>12.8</v>
      </c>
    </row>
    <row r="12" spans="2:5" x14ac:dyDescent="0.3">
      <c r="B12" s="98" t="s">
        <v>9</v>
      </c>
      <c r="C12" s="99">
        <f>SUM(C7:C11)</f>
        <v>58.599999999999994</v>
      </c>
      <c r="D12" s="99">
        <f>SUM(D7:D11)</f>
        <v>41.8</v>
      </c>
      <c r="E12" s="100">
        <f>SUM(E7:E11)</f>
        <v>100.39999999999999</v>
      </c>
    </row>
    <row r="13" spans="2:5" x14ac:dyDescent="0.3">
      <c r="B13" s="247" t="s">
        <v>10</v>
      </c>
      <c r="C13" s="247"/>
      <c r="D13" s="247"/>
      <c r="E13" s="247"/>
    </row>
    <row r="14" spans="2:5" x14ac:dyDescent="0.3">
      <c r="B14" s="3" t="s">
        <v>20</v>
      </c>
      <c r="C14" s="12">
        <v>27</v>
      </c>
      <c r="D14" s="12">
        <v>24</v>
      </c>
      <c r="E14" s="18">
        <f t="shared" ref="E14:E19" si="0">SUM(C14:D14)</f>
        <v>51</v>
      </c>
    </row>
    <row r="15" spans="2:5" x14ac:dyDescent="0.3">
      <c r="B15" s="3" t="s">
        <v>4</v>
      </c>
      <c r="C15" s="12">
        <v>6</v>
      </c>
      <c r="D15" s="12">
        <v>4</v>
      </c>
      <c r="E15" s="18">
        <f t="shared" si="0"/>
        <v>10</v>
      </c>
    </row>
    <row r="16" spans="2:5" x14ac:dyDescent="0.3">
      <c r="B16" s="3" t="s">
        <v>30</v>
      </c>
      <c r="C16" s="12">
        <v>171</v>
      </c>
      <c r="D16" s="12">
        <v>118</v>
      </c>
      <c r="E16" s="18">
        <f t="shared" si="0"/>
        <v>289</v>
      </c>
    </row>
    <row r="17" spans="2:5" x14ac:dyDescent="0.3">
      <c r="B17" s="3" t="s">
        <v>11</v>
      </c>
      <c r="C17" s="12">
        <v>825</v>
      </c>
      <c r="D17" s="12">
        <v>676</v>
      </c>
      <c r="E17" s="18">
        <f t="shared" si="0"/>
        <v>1501</v>
      </c>
    </row>
    <row r="18" spans="2:5" x14ac:dyDescent="0.3">
      <c r="B18" s="3" t="s">
        <v>16</v>
      </c>
      <c r="C18" s="12">
        <v>20</v>
      </c>
      <c r="D18" s="12">
        <v>22</v>
      </c>
      <c r="E18" s="18">
        <f t="shared" si="0"/>
        <v>42</v>
      </c>
    </row>
    <row r="19" spans="2:5" x14ac:dyDescent="0.3">
      <c r="B19" s="40" t="s">
        <v>21</v>
      </c>
      <c r="C19" s="41">
        <v>96</v>
      </c>
      <c r="D19" s="41">
        <v>69</v>
      </c>
      <c r="E19" s="42">
        <f t="shared" si="0"/>
        <v>165</v>
      </c>
    </row>
    <row r="20" spans="2:5" x14ac:dyDescent="0.3">
      <c r="B20" s="1" t="s">
        <v>9</v>
      </c>
      <c r="C20" s="16">
        <f>SUM(C14:C19)</f>
        <v>1145</v>
      </c>
      <c r="D20" s="16">
        <f>SUM(D14:D19)</f>
        <v>913</v>
      </c>
      <c r="E20" s="17">
        <f>SUM(E14:E19)</f>
        <v>2058</v>
      </c>
    </row>
  </sheetData>
  <mergeCells count="4">
    <mergeCell ref="B2:E2"/>
    <mergeCell ref="B3:E3"/>
    <mergeCell ref="B6:E6"/>
    <mergeCell ref="B13:E1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2AD1-6613-4067-B2C0-A0B1996CFF58}">
  <dimension ref="B2:M16"/>
  <sheetViews>
    <sheetView workbookViewId="0">
      <selection activeCell="N12" sqref="N12"/>
    </sheetView>
  </sheetViews>
  <sheetFormatPr defaultRowHeight="14.4" x14ac:dyDescent="0.3"/>
  <cols>
    <col min="2" max="2" width="14.109375" customWidth="1"/>
    <col min="3" max="12" width="5.6640625" customWidth="1"/>
    <col min="13" max="13" width="8" customWidth="1"/>
  </cols>
  <sheetData>
    <row r="2" spans="2:13" ht="15.6" x14ac:dyDescent="0.3">
      <c r="B2" s="248" t="s">
        <v>56</v>
      </c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</row>
    <row r="3" spans="2:13" ht="15.6" x14ac:dyDescent="0.3">
      <c r="B3" s="249" t="s">
        <v>13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</row>
    <row r="4" spans="2:13" x14ac:dyDescent="0.3">
      <c r="B4" s="22" t="s">
        <v>0</v>
      </c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2">
        <v>10</v>
      </c>
      <c r="M4" s="24" t="s">
        <v>1</v>
      </c>
    </row>
    <row r="5" spans="2:13" x14ac:dyDescent="0.3">
      <c r="B5" s="62" t="s">
        <v>2</v>
      </c>
      <c r="C5" s="54">
        <v>19.2</v>
      </c>
      <c r="D5" s="54">
        <v>31.3</v>
      </c>
      <c r="E5" s="54">
        <v>17.600000000000001</v>
      </c>
      <c r="F5" s="54">
        <v>36.200000000000003</v>
      </c>
      <c r="G5" s="54">
        <v>28.9</v>
      </c>
      <c r="H5" s="54">
        <v>26.2</v>
      </c>
      <c r="I5" s="54">
        <v>35.6</v>
      </c>
      <c r="J5" s="54">
        <v>14</v>
      </c>
      <c r="K5" s="55">
        <v>16.399999999999999</v>
      </c>
      <c r="L5" s="54">
        <v>14.6</v>
      </c>
      <c r="M5" s="56">
        <f>SUM(C5:L5)</f>
        <v>239.99999999999997</v>
      </c>
    </row>
    <row r="6" spans="2:13" x14ac:dyDescent="0.3">
      <c r="B6" s="250" t="s">
        <v>3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</row>
    <row r="7" spans="2:13" x14ac:dyDescent="0.3">
      <c r="B7" s="50" t="s">
        <v>6</v>
      </c>
      <c r="C7" s="31">
        <v>0.1</v>
      </c>
      <c r="D7" s="31">
        <v>10</v>
      </c>
      <c r="E7" s="31">
        <v>10.8</v>
      </c>
      <c r="F7" s="31">
        <v>33.200000000000003</v>
      </c>
      <c r="G7" s="31">
        <v>40.6</v>
      </c>
      <c r="H7" s="31">
        <v>28.9</v>
      </c>
      <c r="I7" s="31">
        <v>32.299999999999997</v>
      </c>
      <c r="J7" s="31">
        <v>4.8</v>
      </c>
      <c r="K7" s="31">
        <v>11.8</v>
      </c>
      <c r="L7" s="31">
        <v>5</v>
      </c>
      <c r="M7" s="53">
        <f>SUM(C7:L7)</f>
        <v>177.5</v>
      </c>
    </row>
    <row r="8" spans="2:13" x14ac:dyDescent="0.3">
      <c r="B8" s="50" t="s">
        <v>29</v>
      </c>
      <c r="C8" s="31">
        <v>0.1</v>
      </c>
      <c r="D8" s="31">
        <v>28.5</v>
      </c>
      <c r="E8" s="31">
        <v>14.3</v>
      </c>
      <c r="F8" s="31">
        <v>54.7</v>
      </c>
      <c r="G8" s="31">
        <v>41.7</v>
      </c>
      <c r="H8" s="31">
        <v>6.6</v>
      </c>
      <c r="I8" s="31">
        <v>31.3</v>
      </c>
      <c r="J8" s="31">
        <v>9.1</v>
      </c>
      <c r="K8" s="31">
        <v>2.5</v>
      </c>
      <c r="L8" s="31">
        <v>0</v>
      </c>
      <c r="M8" s="53">
        <f>SUM(C8:L8)</f>
        <v>188.8</v>
      </c>
    </row>
    <row r="9" spans="2:13" x14ac:dyDescent="0.3">
      <c r="B9" s="50" t="s">
        <v>7</v>
      </c>
      <c r="C9" s="31">
        <v>32.4</v>
      </c>
      <c r="D9" s="31">
        <v>40.700000000000003</v>
      </c>
      <c r="E9" s="31">
        <v>23.1</v>
      </c>
      <c r="F9" s="31">
        <v>9</v>
      </c>
      <c r="G9" s="31">
        <v>11.3</v>
      </c>
      <c r="H9" s="31">
        <v>39.5</v>
      </c>
      <c r="I9" s="31">
        <v>21.5</v>
      </c>
      <c r="J9" s="31">
        <v>21.4</v>
      </c>
      <c r="K9" s="31">
        <v>20.3</v>
      </c>
      <c r="L9" s="31">
        <v>8.5</v>
      </c>
      <c r="M9" s="53">
        <f>SUM(C9:L9)</f>
        <v>227.70000000000002</v>
      </c>
    </row>
    <row r="10" spans="2:13" x14ac:dyDescent="0.3">
      <c r="B10" s="50" t="s">
        <v>14</v>
      </c>
      <c r="C10" s="31">
        <v>2.1</v>
      </c>
      <c r="D10" s="31">
        <v>4.5</v>
      </c>
      <c r="E10" s="31">
        <v>0</v>
      </c>
      <c r="F10" s="31">
        <v>7.8</v>
      </c>
      <c r="G10" s="31">
        <v>0.1</v>
      </c>
      <c r="H10" s="31">
        <v>5.5</v>
      </c>
      <c r="I10" s="31">
        <v>0.1</v>
      </c>
      <c r="J10" s="31">
        <v>0</v>
      </c>
      <c r="K10" s="31">
        <v>0</v>
      </c>
      <c r="L10" s="31">
        <v>0</v>
      </c>
      <c r="M10" s="53">
        <f>SUM(C10:L10)</f>
        <v>20.100000000000001</v>
      </c>
    </row>
    <row r="11" spans="2:13" x14ac:dyDescent="0.3">
      <c r="B11" s="50" t="s">
        <v>8</v>
      </c>
      <c r="C11" s="31">
        <v>0</v>
      </c>
      <c r="D11" s="31">
        <v>3.6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53">
        <f>SUM(C11:L11)</f>
        <v>3.6</v>
      </c>
    </row>
    <row r="12" spans="2:13" x14ac:dyDescent="0.3">
      <c r="B12" s="54" t="s">
        <v>9</v>
      </c>
      <c r="C12" s="55">
        <f t="shared" ref="C12:M12" si="0">SUM(C7:C11)</f>
        <v>34.700000000000003</v>
      </c>
      <c r="D12" s="55">
        <f t="shared" si="0"/>
        <v>87.3</v>
      </c>
      <c r="E12" s="55">
        <f t="shared" si="0"/>
        <v>48.2</v>
      </c>
      <c r="F12" s="55">
        <f t="shared" si="0"/>
        <v>104.7</v>
      </c>
      <c r="G12" s="55">
        <f t="shared" si="0"/>
        <v>93.7</v>
      </c>
      <c r="H12" s="55">
        <f t="shared" si="0"/>
        <v>80.5</v>
      </c>
      <c r="I12" s="55">
        <f t="shared" si="0"/>
        <v>85.199999999999989</v>
      </c>
      <c r="J12" s="55">
        <f t="shared" si="0"/>
        <v>35.299999999999997</v>
      </c>
      <c r="K12" s="55">
        <f t="shared" si="0"/>
        <v>34.6</v>
      </c>
      <c r="L12" s="55">
        <f t="shared" si="0"/>
        <v>13.5</v>
      </c>
      <c r="M12" s="56">
        <f t="shared" si="0"/>
        <v>617.70000000000005</v>
      </c>
    </row>
    <row r="13" spans="2:13" x14ac:dyDescent="0.3">
      <c r="B13" s="250" t="s">
        <v>10</v>
      </c>
      <c r="C13" s="250"/>
      <c r="D13" s="250"/>
      <c r="E13" s="250"/>
      <c r="F13" s="250"/>
      <c r="G13" s="250"/>
      <c r="H13" s="250"/>
      <c r="I13" s="250"/>
      <c r="J13" s="250"/>
      <c r="K13" s="250"/>
      <c r="L13" s="250"/>
      <c r="M13" s="250"/>
    </row>
    <row r="14" spans="2:13" x14ac:dyDescent="0.3">
      <c r="B14" s="50" t="s">
        <v>20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3</v>
      </c>
      <c r="M14" s="57">
        <f>SUM(C14:L14)</f>
        <v>3</v>
      </c>
    </row>
    <row r="15" spans="2:13" x14ac:dyDescent="0.3">
      <c r="B15" s="50" t="s">
        <v>11</v>
      </c>
      <c r="C15" s="35">
        <v>102</v>
      </c>
      <c r="D15" s="35">
        <v>132</v>
      </c>
      <c r="E15" s="35">
        <v>90</v>
      </c>
      <c r="F15" s="35">
        <v>133</v>
      </c>
      <c r="G15" s="35">
        <v>165</v>
      </c>
      <c r="H15" s="35">
        <v>185</v>
      </c>
      <c r="I15" s="35">
        <v>157</v>
      </c>
      <c r="J15" s="35">
        <v>40</v>
      </c>
      <c r="K15" s="35">
        <v>68</v>
      </c>
      <c r="L15" s="35">
        <v>86</v>
      </c>
      <c r="M15" s="58">
        <f>SUM(C15:L15)</f>
        <v>1158</v>
      </c>
    </row>
    <row r="16" spans="2:13" x14ac:dyDescent="0.3">
      <c r="B16" s="59" t="s">
        <v>9</v>
      </c>
      <c r="C16" s="60">
        <f>SUM(C14:C15)</f>
        <v>102</v>
      </c>
      <c r="D16" s="60">
        <f>SUM(D14:D15)</f>
        <v>132</v>
      </c>
      <c r="E16" s="60">
        <f>SUM(E14:E15)</f>
        <v>90</v>
      </c>
      <c r="F16" s="60">
        <f t="shared" ref="F16:K16" si="1">SUM(F14:F15)</f>
        <v>133</v>
      </c>
      <c r="G16" s="60">
        <f t="shared" si="1"/>
        <v>165</v>
      </c>
      <c r="H16" s="60">
        <f t="shared" si="1"/>
        <v>185</v>
      </c>
      <c r="I16" s="60">
        <f t="shared" si="1"/>
        <v>157</v>
      </c>
      <c r="J16" s="60">
        <f t="shared" si="1"/>
        <v>40</v>
      </c>
      <c r="K16" s="60">
        <f t="shared" si="1"/>
        <v>68</v>
      </c>
      <c r="L16" s="60">
        <f>SUM(L14:L15)</f>
        <v>89</v>
      </c>
      <c r="M16" s="61">
        <f>SUM(M14:M15)</f>
        <v>1161</v>
      </c>
    </row>
  </sheetData>
  <mergeCells count="4">
    <mergeCell ref="B2:M2"/>
    <mergeCell ref="B3:M3"/>
    <mergeCell ref="B6:M6"/>
    <mergeCell ref="B13:M1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53DC-CBB7-459E-A646-CB0DE77CB144}">
  <dimension ref="B2:G20"/>
  <sheetViews>
    <sheetView workbookViewId="0">
      <selection activeCell="B2" sqref="B2:G20"/>
    </sheetView>
  </sheetViews>
  <sheetFormatPr defaultRowHeight="14.4" x14ac:dyDescent="0.3"/>
  <cols>
    <col min="2" max="2" width="14.33203125" customWidth="1"/>
    <col min="3" max="6" width="8.109375" customWidth="1"/>
    <col min="7" max="7" width="9.109375" customWidth="1"/>
  </cols>
  <sheetData>
    <row r="2" spans="2:7" ht="15.6" x14ac:dyDescent="0.3">
      <c r="B2" s="262" t="s">
        <v>59</v>
      </c>
      <c r="C2" s="262"/>
      <c r="D2" s="262"/>
      <c r="E2" s="262"/>
      <c r="F2" s="262"/>
      <c r="G2" s="262"/>
    </row>
    <row r="3" spans="2:7" ht="15.6" x14ac:dyDescent="0.3">
      <c r="B3" s="261" t="s">
        <v>60</v>
      </c>
      <c r="C3" s="261"/>
      <c r="D3" s="261"/>
      <c r="E3" s="261"/>
      <c r="F3" s="261"/>
      <c r="G3" s="261"/>
    </row>
    <row r="4" spans="2:7" x14ac:dyDescent="0.3">
      <c r="B4" s="62" t="s">
        <v>0</v>
      </c>
      <c r="C4" s="62">
        <v>1</v>
      </c>
      <c r="D4" s="62">
        <v>2</v>
      </c>
      <c r="E4" s="62">
        <v>3</v>
      </c>
      <c r="F4" s="62">
        <v>4</v>
      </c>
      <c r="G4" s="54" t="s">
        <v>1</v>
      </c>
    </row>
    <row r="5" spans="2:7" x14ac:dyDescent="0.3">
      <c r="B5" s="62" t="s">
        <v>2</v>
      </c>
      <c r="C5" s="54">
        <v>18.600000000000001</v>
      </c>
      <c r="D5" s="54">
        <v>21.5</v>
      </c>
      <c r="E5" s="54">
        <v>39.200000000000003</v>
      </c>
      <c r="F5" s="54">
        <v>17</v>
      </c>
      <c r="G5" s="56">
        <f>SUM(C5:F5)</f>
        <v>96.300000000000011</v>
      </c>
    </row>
    <row r="6" spans="2:7" x14ac:dyDescent="0.3">
      <c r="B6" s="250" t="s">
        <v>3</v>
      </c>
      <c r="C6" s="250"/>
      <c r="D6" s="250"/>
      <c r="E6" s="250"/>
      <c r="F6" s="250"/>
      <c r="G6" s="250"/>
    </row>
    <row r="7" spans="2:7" x14ac:dyDescent="0.3">
      <c r="B7" s="49" t="s">
        <v>21</v>
      </c>
      <c r="C7" s="27">
        <v>4.4000000000000004</v>
      </c>
      <c r="D7" s="27">
        <v>0.5</v>
      </c>
      <c r="E7" s="27">
        <v>9.3000000000000007</v>
      </c>
      <c r="F7" s="27">
        <v>0</v>
      </c>
      <c r="G7" s="52">
        <f>SUM(C7:F7)</f>
        <v>14.200000000000001</v>
      </c>
    </row>
    <row r="8" spans="2:7" x14ac:dyDescent="0.3">
      <c r="B8" s="49" t="s">
        <v>6</v>
      </c>
      <c r="C8" s="27">
        <v>1.7</v>
      </c>
      <c r="D8" s="27">
        <v>0.2</v>
      </c>
      <c r="E8" s="27">
        <v>3.5</v>
      </c>
      <c r="F8" s="27">
        <v>0</v>
      </c>
      <c r="G8" s="52">
        <f>SUM(C8:F8)</f>
        <v>5.4</v>
      </c>
    </row>
    <row r="9" spans="2:7" x14ac:dyDescent="0.3">
      <c r="B9" s="49" t="s">
        <v>7</v>
      </c>
      <c r="C9" s="27">
        <v>0.4</v>
      </c>
      <c r="D9" s="27">
        <v>0.1</v>
      </c>
      <c r="E9" s="27">
        <v>0.8</v>
      </c>
      <c r="F9" s="27">
        <v>0</v>
      </c>
      <c r="G9" s="52">
        <f>SUM(C9:F9)</f>
        <v>1.3</v>
      </c>
    </row>
    <row r="10" spans="2:7" x14ac:dyDescent="0.3">
      <c r="B10" s="90" t="s">
        <v>57</v>
      </c>
      <c r="C10" s="91">
        <v>41.8</v>
      </c>
      <c r="D10" s="91">
        <v>83.4</v>
      </c>
      <c r="E10" s="91">
        <v>88.1</v>
      </c>
      <c r="F10" s="91">
        <v>69.3</v>
      </c>
      <c r="G10" s="93">
        <f>SUM(C10:F10)</f>
        <v>282.60000000000002</v>
      </c>
    </row>
    <row r="11" spans="2:7" x14ac:dyDescent="0.3">
      <c r="B11" s="54" t="s">
        <v>9</v>
      </c>
      <c r="C11" s="55">
        <f>SUM(C7:C10)</f>
        <v>48.3</v>
      </c>
      <c r="D11" s="55">
        <f>SUM(D7:D10)</f>
        <v>84.2</v>
      </c>
      <c r="E11" s="55">
        <f>SUM(E7:E10)</f>
        <v>101.69999999999999</v>
      </c>
      <c r="F11" s="55">
        <f>SUM(F7:F10)</f>
        <v>69.3</v>
      </c>
      <c r="G11" s="56">
        <f>SUM(G7:G10)</f>
        <v>303.5</v>
      </c>
    </row>
    <row r="12" spans="2:7" x14ac:dyDescent="0.3">
      <c r="B12" s="250" t="s">
        <v>51</v>
      </c>
      <c r="C12" s="250"/>
      <c r="D12" s="250"/>
      <c r="E12" s="250"/>
      <c r="F12" s="250"/>
      <c r="G12" s="250"/>
    </row>
    <row r="13" spans="2:7" x14ac:dyDescent="0.3">
      <c r="B13" s="50" t="s">
        <v>20</v>
      </c>
      <c r="C13" s="35">
        <v>18</v>
      </c>
      <c r="D13" s="35">
        <v>7</v>
      </c>
      <c r="E13" s="35">
        <v>37</v>
      </c>
      <c r="F13" s="103">
        <v>4</v>
      </c>
      <c r="G13" s="102">
        <f t="shared" ref="G13:G19" si="0">SUM(C13:F13)</f>
        <v>66</v>
      </c>
    </row>
    <row r="14" spans="2:7" x14ac:dyDescent="0.3">
      <c r="B14" s="50" t="s">
        <v>28</v>
      </c>
      <c r="C14" s="35">
        <v>21</v>
      </c>
      <c r="D14" s="35">
        <v>12</v>
      </c>
      <c r="E14" s="35">
        <v>43</v>
      </c>
      <c r="F14" s="104">
        <v>8</v>
      </c>
      <c r="G14" s="101">
        <f t="shared" si="0"/>
        <v>84</v>
      </c>
    </row>
    <row r="15" spans="2:7" x14ac:dyDescent="0.3">
      <c r="B15" s="50" t="s">
        <v>30</v>
      </c>
      <c r="C15" s="35">
        <v>154</v>
      </c>
      <c r="D15" s="35">
        <v>46</v>
      </c>
      <c r="E15" s="35">
        <v>324</v>
      </c>
      <c r="F15" s="104">
        <v>23</v>
      </c>
      <c r="G15" s="101">
        <f t="shared" si="0"/>
        <v>547</v>
      </c>
    </row>
    <row r="16" spans="2:7" x14ac:dyDescent="0.3">
      <c r="B16" s="50" t="s">
        <v>11</v>
      </c>
      <c r="C16" s="35">
        <v>204</v>
      </c>
      <c r="D16" s="35">
        <v>30</v>
      </c>
      <c r="E16" s="35">
        <v>429</v>
      </c>
      <c r="F16" s="104">
        <v>4</v>
      </c>
      <c r="G16" s="101">
        <f t="shared" si="0"/>
        <v>667</v>
      </c>
    </row>
    <row r="17" spans="2:7" x14ac:dyDescent="0.3">
      <c r="B17" s="50" t="s">
        <v>16</v>
      </c>
      <c r="C17" s="35">
        <v>54</v>
      </c>
      <c r="D17" s="35">
        <v>17</v>
      </c>
      <c r="E17" s="35">
        <v>115</v>
      </c>
      <c r="F17" s="104">
        <v>9</v>
      </c>
      <c r="G17" s="101">
        <f t="shared" si="0"/>
        <v>195</v>
      </c>
    </row>
    <row r="18" spans="2:7" x14ac:dyDescent="0.3">
      <c r="B18" s="50" t="s">
        <v>57</v>
      </c>
      <c r="C18" s="35">
        <v>30</v>
      </c>
      <c r="D18" s="35">
        <v>166</v>
      </c>
      <c r="E18" s="35">
        <v>63</v>
      </c>
      <c r="F18" s="104">
        <v>144</v>
      </c>
      <c r="G18" s="101">
        <f t="shared" si="0"/>
        <v>403</v>
      </c>
    </row>
    <row r="19" spans="2:7" x14ac:dyDescent="0.3">
      <c r="B19" s="90" t="s">
        <v>58</v>
      </c>
      <c r="C19" s="92">
        <v>6</v>
      </c>
      <c r="D19" s="92">
        <v>1</v>
      </c>
      <c r="E19" s="92">
        <v>14</v>
      </c>
      <c r="F19" s="106">
        <v>0</v>
      </c>
      <c r="G19" s="94">
        <f t="shared" si="0"/>
        <v>21</v>
      </c>
    </row>
    <row r="20" spans="2:7" x14ac:dyDescent="0.3">
      <c r="B20" s="24" t="s">
        <v>9</v>
      </c>
      <c r="C20" s="89">
        <f>SUM(C13:C19)</f>
        <v>487</v>
      </c>
      <c r="D20" s="89">
        <f>SUM(D13:D19)</f>
        <v>279</v>
      </c>
      <c r="E20" s="89">
        <f>SUM(E13:E19)</f>
        <v>1025</v>
      </c>
      <c r="F20" s="105">
        <f>SUM(F13:F19)</f>
        <v>192</v>
      </c>
      <c r="G20" s="89">
        <f>SUM(G13:G19)</f>
        <v>1983</v>
      </c>
    </row>
  </sheetData>
  <mergeCells count="4">
    <mergeCell ref="B2:G2"/>
    <mergeCell ref="B3:G3"/>
    <mergeCell ref="B6:G6"/>
    <mergeCell ref="B12:G12"/>
  </mergeCells>
  <phoneticPr fontId="5" type="noConversion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6519E-373A-4134-8285-254A61390DE3}">
  <dimension ref="B2:H18"/>
  <sheetViews>
    <sheetView workbookViewId="0">
      <selection activeCell="B2" sqref="B2:H18"/>
    </sheetView>
  </sheetViews>
  <sheetFormatPr defaultRowHeight="14.4" x14ac:dyDescent="0.3"/>
  <cols>
    <col min="2" max="2" width="14.109375" customWidth="1"/>
    <col min="3" max="7" width="4.6640625" customWidth="1"/>
    <col min="8" max="8" width="7.33203125" customWidth="1"/>
  </cols>
  <sheetData>
    <row r="2" spans="2:8" ht="15.6" x14ac:dyDescent="0.3">
      <c r="B2" s="248" t="s">
        <v>61</v>
      </c>
      <c r="C2" s="248"/>
      <c r="D2" s="248"/>
      <c r="E2" s="248"/>
      <c r="F2" s="248"/>
      <c r="G2" s="248"/>
      <c r="H2" s="248"/>
    </row>
    <row r="3" spans="2:8" ht="16.2" thickBot="1" x14ac:dyDescent="0.35">
      <c r="B3" s="263" t="s">
        <v>62</v>
      </c>
      <c r="C3" s="263"/>
      <c r="D3" s="263"/>
      <c r="E3" s="263"/>
      <c r="F3" s="263"/>
      <c r="G3" s="263"/>
      <c r="H3" s="263"/>
    </row>
    <row r="4" spans="2:8" x14ac:dyDescent="0.3">
      <c r="B4" s="108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9" t="s">
        <v>1</v>
      </c>
    </row>
    <row r="5" spans="2:8" x14ac:dyDescent="0.3">
      <c r="B5" s="62" t="s">
        <v>2</v>
      </c>
      <c r="C5" s="54">
        <v>32.299999999999997</v>
      </c>
      <c r="D5" s="54">
        <v>35.5</v>
      </c>
      <c r="E5" s="54">
        <v>11.1</v>
      </c>
      <c r="F5" s="54">
        <v>17.899999999999999</v>
      </c>
      <c r="G5" s="54">
        <v>36.4</v>
      </c>
      <c r="H5" s="56">
        <f>SUM(C5:G5)</f>
        <v>133.19999999999999</v>
      </c>
    </row>
    <row r="6" spans="2:8" x14ac:dyDescent="0.3">
      <c r="B6" s="250" t="s">
        <v>3</v>
      </c>
      <c r="C6" s="250"/>
      <c r="D6" s="250"/>
      <c r="E6" s="250"/>
      <c r="F6" s="250"/>
      <c r="G6" s="250"/>
      <c r="H6" s="250"/>
    </row>
    <row r="7" spans="2:8" x14ac:dyDescent="0.3">
      <c r="B7" s="49" t="s">
        <v>19</v>
      </c>
      <c r="C7" s="27">
        <v>1.4</v>
      </c>
      <c r="D7" s="27">
        <v>0</v>
      </c>
      <c r="E7" s="27">
        <v>5.5</v>
      </c>
      <c r="F7" s="27">
        <v>0.7</v>
      </c>
      <c r="G7" s="27">
        <v>3.7</v>
      </c>
      <c r="H7" s="52">
        <f>SUM(C7:G7)</f>
        <v>11.3</v>
      </c>
    </row>
    <row r="8" spans="2:8" x14ac:dyDescent="0.3">
      <c r="B8" s="49" t="s">
        <v>21</v>
      </c>
      <c r="C8" s="27">
        <v>3.7</v>
      </c>
      <c r="D8" s="27">
        <v>1.3</v>
      </c>
      <c r="E8" s="27">
        <v>0</v>
      </c>
      <c r="F8" s="27">
        <v>1.4</v>
      </c>
      <c r="G8" s="27">
        <v>1.6</v>
      </c>
      <c r="H8" s="52">
        <f>SUM(C8:G8)</f>
        <v>8</v>
      </c>
    </row>
    <row r="9" spans="2:8" x14ac:dyDescent="0.3">
      <c r="B9" s="49" t="s">
        <v>6</v>
      </c>
      <c r="C9" s="27">
        <v>0</v>
      </c>
      <c r="D9" s="27">
        <v>2.4</v>
      </c>
      <c r="E9" s="27">
        <v>0</v>
      </c>
      <c r="F9" s="27">
        <v>1.3</v>
      </c>
      <c r="G9" s="27">
        <v>0</v>
      </c>
      <c r="H9" s="52">
        <f>SUM(C9:G9)</f>
        <v>3.7</v>
      </c>
    </row>
    <row r="10" spans="2:8" x14ac:dyDescent="0.3">
      <c r="B10" s="49" t="s">
        <v>7</v>
      </c>
      <c r="C10" s="27">
        <v>3.2</v>
      </c>
      <c r="D10" s="27">
        <v>0</v>
      </c>
      <c r="E10" s="27">
        <v>0</v>
      </c>
      <c r="F10" s="27">
        <v>14.5</v>
      </c>
      <c r="G10" s="27">
        <v>30.1</v>
      </c>
      <c r="H10" s="52">
        <f>SUM(C10:G10)</f>
        <v>47.8</v>
      </c>
    </row>
    <row r="11" spans="2:8" x14ac:dyDescent="0.3">
      <c r="B11" s="90" t="s">
        <v>8</v>
      </c>
      <c r="C11" s="107">
        <v>0</v>
      </c>
      <c r="D11" s="107">
        <v>0</v>
      </c>
      <c r="E11" s="107">
        <v>0</v>
      </c>
      <c r="F11" s="107">
        <v>2.2000000000000002</v>
      </c>
      <c r="G11" s="107">
        <v>0</v>
      </c>
      <c r="H11" s="93">
        <f>SUM(C11:G11)</f>
        <v>2.2000000000000002</v>
      </c>
    </row>
    <row r="12" spans="2:8" x14ac:dyDescent="0.3">
      <c r="B12" s="54" t="s">
        <v>9</v>
      </c>
      <c r="C12" s="55">
        <f t="shared" ref="C12:H12" si="0">SUM(C7:C11)</f>
        <v>8.3000000000000007</v>
      </c>
      <c r="D12" s="55">
        <f t="shared" si="0"/>
        <v>3.7</v>
      </c>
      <c r="E12" s="55">
        <f t="shared" si="0"/>
        <v>5.5</v>
      </c>
      <c r="F12" s="55">
        <f t="shared" si="0"/>
        <v>20.099999999999998</v>
      </c>
      <c r="G12" s="55">
        <f t="shared" si="0"/>
        <v>35.400000000000006</v>
      </c>
      <c r="H12" s="56">
        <f t="shared" si="0"/>
        <v>73</v>
      </c>
    </row>
    <row r="13" spans="2:8" x14ac:dyDescent="0.3">
      <c r="B13" s="250" t="s">
        <v>51</v>
      </c>
      <c r="C13" s="250"/>
      <c r="D13" s="250"/>
      <c r="E13" s="250"/>
      <c r="F13" s="250"/>
      <c r="G13" s="250"/>
      <c r="H13" s="250"/>
    </row>
    <row r="14" spans="2:8" x14ac:dyDescent="0.3">
      <c r="B14" s="50" t="s">
        <v>20</v>
      </c>
      <c r="C14" s="35">
        <v>65</v>
      </c>
      <c r="D14" s="35">
        <v>4</v>
      </c>
      <c r="E14" s="35">
        <v>17</v>
      </c>
      <c r="F14" s="35">
        <v>7</v>
      </c>
      <c r="G14" s="35">
        <v>0</v>
      </c>
      <c r="H14" s="57">
        <f>SUM(C14:G14)</f>
        <v>93</v>
      </c>
    </row>
    <row r="15" spans="2:8" x14ac:dyDescent="0.3">
      <c r="B15" s="50" t="s">
        <v>11</v>
      </c>
      <c r="C15" s="35">
        <v>357</v>
      </c>
      <c r="D15" s="35">
        <v>387</v>
      </c>
      <c r="E15" s="35">
        <v>239</v>
      </c>
      <c r="F15" s="35">
        <v>71</v>
      </c>
      <c r="G15" s="35">
        <v>178</v>
      </c>
      <c r="H15" s="58">
        <f>SUM(C15:G15)</f>
        <v>1232</v>
      </c>
    </row>
    <row r="16" spans="2:8" x14ac:dyDescent="0.3">
      <c r="B16" s="50" t="s">
        <v>16</v>
      </c>
      <c r="C16" s="35">
        <v>49</v>
      </c>
      <c r="D16" s="35">
        <v>85</v>
      </c>
      <c r="E16" s="35">
        <v>79</v>
      </c>
      <c r="F16" s="35">
        <v>46</v>
      </c>
      <c r="G16" s="35">
        <v>27</v>
      </c>
      <c r="H16" s="58">
        <f>SUM(C16:G16)</f>
        <v>286</v>
      </c>
    </row>
    <row r="17" spans="2:8" x14ac:dyDescent="0.3">
      <c r="B17" s="90" t="s">
        <v>21</v>
      </c>
      <c r="C17" s="92">
        <v>5</v>
      </c>
      <c r="D17" s="92">
        <v>1</v>
      </c>
      <c r="E17" s="92">
        <v>6</v>
      </c>
      <c r="F17" s="92">
        <v>2</v>
      </c>
      <c r="G17" s="92">
        <v>1</v>
      </c>
      <c r="H17" s="94">
        <f>SUM(C17:G17)</f>
        <v>15</v>
      </c>
    </row>
    <row r="18" spans="2:8" x14ac:dyDescent="0.3">
      <c r="B18" s="24" t="s">
        <v>9</v>
      </c>
      <c r="C18" s="89">
        <f t="shared" ref="C18:H18" si="1">SUM(C14:C17)</f>
        <v>476</v>
      </c>
      <c r="D18" s="89">
        <f t="shared" si="1"/>
        <v>477</v>
      </c>
      <c r="E18" s="89">
        <f t="shared" si="1"/>
        <v>341</v>
      </c>
      <c r="F18" s="89">
        <f t="shared" si="1"/>
        <v>126</v>
      </c>
      <c r="G18" s="89">
        <f t="shared" si="1"/>
        <v>206</v>
      </c>
      <c r="H18" s="95">
        <f t="shared" si="1"/>
        <v>1626</v>
      </c>
    </row>
  </sheetData>
  <mergeCells count="4">
    <mergeCell ref="B2:H2"/>
    <mergeCell ref="B3:H3"/>
    <mergeCell ref="B6:H6"/>
    <mergeCell ref="B13:H13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2296B-6432-40B6-81B7-E7D37035866F}">
  <dimension ref="C3:I18"/>
  <sheetViews>
    <sheetView workbookViewId="0">
      <selection sqref="A1:XFD1048576"/>
    </sheetView>
  </sheetViews>
  <sheetFormatPr defaultRowHeight="14.4" x14ac:dyDescent="0.3"/>
  <cols>
    <col min="3" max="3" width="15" customWidth="1"/>
    <col min="4" max="8" width="5.6640625" customWidth="1"/>
    <col min="9" max="9" width="7.6640625" customWidth="1"/>
  </cols>
  <sheetData>
    <row r="3" spans="3:9" ht="15.6" x14ac:dyDescent="0.3">
      <c r="C3" s="248" t="s">
        <v>63</v>
      </c>
      <c r="D3" s="248"/>
      <c r="E3" s="248"/>
      <c r="F3" s="248"/>
      <c r="G3" s="248"/>
      <c r="H3" s="248"/>
      <c r="I3" s="248"/>
    </row>
    <row r="4" spans="3:9" ht="16.2" thickBot="1" x14ac:dyDescent="0.35">
      <c r="C4" s="263" t="s">
        <v>64</v>
      </c>
      <c r="D4" s="263"/>
      <c r="E4" s="263"/>
      <c r="F4" s="263"/>
      <c r="G4" s="263"/>
      <c r="H4" s="263"/>
      <c r="I4" s="263"/>
    </row>
    <row r="5" spans="3:9" x14ac:dyDescent="0.3">
      <c r="C5" s="108" t="s">
        <v>0</v>
      </c>
      <c r="D5" s="108">
        <v>1</v>
      </c>
      <c r="E5" s="108">
        <v>2</v>
      </c>
      <c r="F5" s="108">
        <v>3</v>
      </c>
      <c r="G5" s="108">
        <v>4</v>
      </c>
      <c r="H5" s="108">
        <v>5</v>
      </c>
      <c r="I5" s="109" t="s">
        <v>1</v>
      </c>
    </row>
    <row r="6" spans="3:9" x14ac:dyDescent="0.3">
      <c r="C6" s="62" t="s">
        <v>2</v>
      </c>
      <c r="D6" s="54">
        <v>4.5999999999999996</v>
      </c>
      <c r="E6" s="54">
        <v>49.3</v>
      </c>
      <c r="F6" s="54">
        <v>54.6</v>
      </c>
      <c r="G6" s="54">
        <v>61.2</v>
      </c>
      <c r="H6" s="54">
        <v>17.2</v>
      </c>
      <c r="I6" s="56">
        <f>SUM(D6:H6)</f>
        <v>186.89999999999998</v>
      </c>
    </row>
    <row r="7" spans="3:9" x14ac:dyDescent="0.3">
      <c r="C7" s="250" t="s">
        <v>3</v>
      </c>
      <c r="D7" s="250"/>
      <c r="E7" s="250"/>
      <c r="F7" s="250"/>
      <c r="G7" s="250"/>
      <c r="H7" s="250"/>
      <c r="I7" s="250"/>
    </row>
    <row r="8" spans="3:9" x14ac:dyDescent="0.3">
      <c r="C8" s="49" t="s">
        <v>4</v>
      </c>
      <c r="D8" s="27">
        <v>0</v>
      </c>
      <c r="E8" s="27">
        <v>22.6</v>
      </c>
      <c r="F8" s="27">
        <v>19.600000000000001</v>
      </c>
      <c r="G8" s="27">
        <v>0</v>
      </c>
      <c r="H8" s="27">
        <v>0</v>
      </c>
      <c r="I8" s="52">
        <f>SUM(D8:H8)</f>
        <v>42.2</v>
      </c>
    </row>
    <row r="9" spans="3:9" x14ac:dyDescent="0.3">
      <c r="C9" s="49" t="s">
        <v>6</v>
      </c>
      <c r="D9" s="27">
        <v>7.6</v>
      </c>
      <c r="E9" s="27">
        <v>13.5</v>
      </c>
      <c r="F9" s="27">
        <v>13.9</v>
      </c>
      <c r="G9" s="27">
        <v>45.6</v>
      </c>
      <c r="H9" s="27">
        <v>37.200000000000003</v>
      </c>
      <c r="I9" s="52">
        <f>SUM(D9:H9)</f>
        <v>117.8</v>
      </c>
    </row>
    <row r="10" spans="3:9" x14ac:dyDescent="0.3">
      <c r="C10" s="49" t="s">
        <v>29</v>
      </c>
      <c r="D10" s="27">
        <v>0</v>
      </c>
      <c r="E10" s="27">
        <v>6.6</v>
      </c>
      <c r="F10" s="27">
        <v>4.7</v>
      </c>
      <c r="G10" s="27">
        <v>1.3</v>
      </c>
      <c r="H10" s="27">
        <v>0</v>
      </c>
      <c r="I10" s="52">
        <f>SUM(D10:H10)</f>
        <v>12.600000000000001</v>
      </c>
    </row>
    <row r="11" spans="3:9" x14ac:dyDescent="0.3">
      <c r="C11" s="49" t="s">
        <v>7</v>
      </c>
      <c r="D11" s="27">
        <v>7.2</v>
      </c>
      <c r="E11" s="27">
        <v>42.7</v>
      </c>
      <c r="F11" s="27">
        <v>62.2</v>
      </c>
      <c r="G11" s="27">
        <v>13.5</v>
      </c>
      <c r="H11" s="27">
        <v>12.9</v>
      </c>
      <c r="I11" s="52">
        <f>SUM(D11:H11)</f>
        <v>138.5</v>
      </c>
    </row>
    <row r="12" spans="3:9" x14ac:dyDescent="0.3">
      <c r="C12" s="90" t="s">
        <v>8</v>
      </c>
      <c r="D12" s="107">
        <v>0</v>
      </c>
      <c r="E12" s="107">
        <v>0.9</v>
      </c>
      <c r="F12" s="107">
        <v>2</v>
      </c>
      <c r="G12" s="107">
        <v>2.7</v>
      </c>
      <c r="H12" s="107">
        <v>1</v>
      </c>
      <c r="I12" s="93">
        <f>SUM(D12:H12)</f>
        <v>6.6</v>
      </c>
    </row>
    <row r="13" spans="3:9" x14ac:dyDescent="0.3">
      <c r="C13" s="54" t="s">
        <v>9</v>
      </c>
      <c r="D13" s="55">
        <f t="shared" ref="D13:I13" si="0">SUM(D8:D12)</f>
        <v>14.8</v>
      </c>
      <c r="E13" s="55">
        <f t="shared" si="0"/>
        <v>86.300000000000011</v>
      </c>
      <c r="F13" s="55">
        <f t="shared" si="0"/>
        <v>102.4</v>
      </c>
      <c r="G13" s="55">
        <f t="shared" si="0"/>
        <v>63.1</v>
      </c>
      <c r="H13" s="55">
        <f t="shared" si="0"/>
        <v>51.1</v>
      </c>
      <c r="I13" s="56">
        <f t="shared" si="0"/>
        <v>317.70000000000005</v>
      </c>
    </row>
    <row r="14" spans="3:9" x14ac:dyDescent="0.3">
      <c r="C14" s="250" t="s">
        <v>51</v>
      </c>
      <c r="D14" s="250"/>
      <c r="E14" s="250"/>
      <c r="F14" s="250"/>
      <c r="G14" s="250"/>
      <c r="H14" s="250"/>
      <c r="I14" s="250"/>
    </row>
    <row r="15" spans="3:9" x14ac:dyDescent="0.3">
      <c r="C15" s="50" t="s">
        <v>4</v>
      </c>
      <c r="D15" s="35">
        <v>0</v>
      </c>
      <c r="E15" s="35">
        <v>25</v>
      </c>
      <c r="F15" s="35">
        <v>49</v>
      </c>
      <c r="G15" s="35">
        <v>0</v>
      </c>
      <c r="H15" s="35">
        <v>0</v>
      </c>
      <c r="I15" s="57">
        <f>SUM(D15:H15)</f>
        <v>74</v>
      </c>
    </row>
    <row r="16" spans="3:9" x14ac:dyDescent="0.3">
      <c r="C16" s="50" t="s">
        <v>30</v>
      </c>
      <c r="D16" s="35">
        <v>139</v>
      </c>
      <c r="E16" s="35">
        <v>79</v>
      </c>
      <c r="F16" s="35">
        <v>0</v>
      </c>
      <c r="G16" s="35">
        <v>0</v>
      </c>
      <c r="H16" s="35">
        <v>0</v>
      </c>
      <c r="I16" s="58">
        <f>SUM(D16:H16)</f>
        <v>218</v>
      </c>
    </row>
    <row r="17" spans="3:9" x14ac:dyDescent="0.3">
      <c r="C17" s="90" t="s">
        <v>65</v>
      </c>
      <c r="D17" s="92">
        <v>62</v>
      </c>
      <c r="E17" s="92">
        <v>155</v>
      </c>
      <c r="F17" s="92">
        <v>294</v>
      </c>
      <c r="G17" s="92">
        <v>386</v>
      </c>
      <c r="H17" s="92">
        <v>270</v>
      </c>
      <c r="I17" s="94">
        <f>SUM(D17:H17)</f>
        <v>1167</v>
      </c>
    </row>
    <row r="18" spans="3:9" x14ac:dyDescent="0.3">
      <c r="C18" s="24" t="s">
        <v>9</v>
      </c>
      <c r="D18" s="89">
        <f t="shared" ref="D18:I18" si="1">SUM(D15:D17)</f>
        <v>201</v>
      </c>
      <c r="E18" s="89">
        <f t="shared" si="1"/>
        <v>259</v>
      </c>
      <c r="F18" s="89">
        <f t="shared" si="1"/>
        <v>343</v>
      </c>
      <c r="G18" s="89">
        <f t="shared" si="1"/>
        <v>386</v>
      </c>
      <c r="H18" s="89">
        <f t="shared" si="1"/>
        <v>270</v>
      </c>
      <c r="I18" s="95">
        <f t="shared" si="1"/>
        <v>1459</v>
      </c>
    </row>
  </sheetData>
  <mergeCells count="4">
    <mergeCell ref="C3:I3"/>
    <mergeCell ref="C4:I4"/>
    <mergeCell ref="C7:I7"/>
    <mergeCell ref="C14:I14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74D73-FAE6-4C38-BFC8-18082444B5C0}">
  <dimension ref="C2:G14"/>
  <sheetViews>
    <sheetView workbookViewId="0">
      <selection activeCell="C3" sqref="C3:G14"/>
    </sheetView>
  </sheetViews>
  <sheetFormatPr defaultRowHeight="14.4" x14ac:dyDescent="0.3"/>
  <cols>
    <col min="3" max="3" width="15" customWidth="1"/>
    <col min="4" max="6" width="5.6640625" customWidth="1"/>
    <col min="7" max="7" width="7.6640625" customWidth="1"/>
  </cols>
  <sheetData>
    <row r="2" spans="3:7" ht="15" thickBot="1" x14ac:dyDescent="0.35"/>
    <row r="3" spans="3:7" ht="15.6" x14ac:dyDescent="0.3">
      <c r="C3" s="235" t="s">
        <v>66</v>
      </c>
      <c r="D3" s="236"/>
      <c r="E3" s="236"/>
      <c r="F3" s="236"/>
      <c r="G3" s="237"/>
    </row>
    <row r="4" spans="3:7" ht="16.2" thickBot="1" x14ac:dyDescent="0.35">
      <c r="C4" s="264" t="s">
        <v>67</v>
      </c>
      <c r="D4" s="263"/>
      <c r="E4" s="263"/>
      <c r="F4" s="263"/>
      <c r="G4" s="265"/>
    </row>
    <row r="5" spans="3:7" x14ac:dyDescent="0.3">
      <c r="C5" s="110" t="s">
        <v>0</v>
      </c>
      <c r="D5" s="108">
        <v>1</v>
      </c>
      <c r="E5" s="108">
        <v>2</v>
      </c>
      <c r="F5" s="108">
        <v>3</v>
      </c>
      <c r="G5" s="111" t="s">
        <v>1</v>
      </c>
    </row>
    <row r="6" spans="3:7" x14ac:dyDescent="0.3">
      <c r="C6" s="112" t="s">
        <v>2</v>
      </c>
      <c r="D6" s="54">
        <v>19.2</v>
      </c>
      <c r="E6" s="54">
        <v>54.1</v>
      </c>
      <c r="F6" s="54">
        <v>46.8</v>
      </c>
      <c r="G6" s="113">
        <f>SUM(D6:F6)</f>
        <v>120.1</v>
      </c>
    </row>
    <row r="7" spans="3:7" x14ac:dyDescent="0.3">
      <c r="C7" s="266" t="s">
        <v>51</v>
      </c>
      <c r="D7" s="250"/>
      <c r="E7" s="250"/>
      <c r="F7" s="250"/>
      <c r="G7" s="267"/>
    </row>
    <row r="8" spans="3:7" x14ac:dyDescent="0.3">
      <c r="C8" s="30" t="s">
        <v>20</v>
      </c>
      <c r="D8" s="35">
        <v>102</v>
      </c>
      <c r="E8" s="35">
        <v>244</v>
      </c>
      <c r="F8" s="35">
        <v>239</v>
      </c>
      <c r="G8" s="114">
        <f t="shared" ref="G8:G13" si="0">SUM(D8:F8)</f>
        <v>585</v>
      </c>
    </row>
    <row r="9" spans="3:7" x14ac:dyDescent="0.3">
      <c r="C9" s="30" t="s">
        <v>30</v>
      </c>
      <c r="D9" s="35">
        <v>35</v>
      </c>
      <c r="E9" s="35">
        <v>480</v>
      </c>
      <c r="F9" s="35">
        <v>219</v>
      </c>
      <c r="G9" s="36">
        <f t="shared" si="0"/>
        <v>734</v>
      </c>
    </row>
    <row r="10" spans="3:7" x14ac:dyDescent="0.3">
      <c r="C10" s="30" t="s">
        <v>11</v>
      </c>
      <c r="D10" s="35">
        <v>38</v>
      </c>
      <c r="E10" s="35">
        <v>127</v>
      </c>
      <c r="F10" s="35">
        <v>130</v>
      </c>
      <c r="G10" s="36">
        <f t="shared" si="0"/>
        <v>295</v>
      </c>
    </row>
    <row r="11" spans="3:7" x14ac:dyDescent="0.3">
      <c r="C11" s="30" t="s">
        <v>16</v>
      </c>
      <c r="D11" s="35">
        <v>221</v>
      </c>
      <c r="E11" s="35">
        <v>88</v>
      </c>
      <c r="F11" s="35">
        <v>510</v>
      </c>
      <c r="G11" s="36">
        <f t="shared" si="0"/>
        <v>819</v>
      </c>
    </row>
    <row r="12" spans="3:7" x14ac:dyDescent="0.3">
      <c r="C12" s="30" t="s">
        <v>21</v>
      </c>
      <c r="D12" s="35">
        <v>56</v>
      </c>
      <c r="E12" s="35">
        <v>152</v>
      </c>
      <c r="F12" s="35">
        <v>85</v>
      </c>
      <c r="G12" s="36">
        <f t="shared" si="0"/>
        <v>293</v>
      </c>
    </row>
    <row r="13" spans="3:7" x14ac:dyDescent="0.3">
      <c r="C13" s="115" t="s">
        <v>68</v>
      </c>
      <c r="D13" s="92">
        <v>116</v>
      </c>
      <c r="E13" s="92">
        <v>0</v>
      </c>
      <c r="F13" s="92">
        <v>218</v>
      </c>
      <c r="G13" s="116">
        <f t="shared" si="0"/>
        <v>334</v>
      </c>
    </row>
    <row r="14" spans="3:7" ht="15" thickBot="1" x14ac:dyDescent="0.35">
      <c r="C14" s="37" t="s">
        <v>9</v>
      </c>
      <c r="D14" s="38">
        <f>SUM(D8:D13)</f>
        <v>568</v>
      </c>
      <c r="E14" s="38">
        <f>SUM(E8:E13)</f>
        <v>1091</v>
      </c>
      <c r="F14" s="38">
        <f>SUM(F8:F13)</f>
        <v>1401</v>
      </c>
      <c r="G14" s="39">
        <f>SUM(G8:G13)</f>
        <v>3060</v>
      </c>
    </row>
  </sheetData>
  <mergeCells count="3">
    <mergeCell ref="C3:G3"/>
    <mergeCell ref="C4:G4"/>
    <mergeCell ref="C7:G7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1571B-8835-458C-BDB6-24746EADA9D9}">
  <dimension ref="B2:K18"/>
  <sheetViews>
    <sheetView workbookViewId="0">
      <selection activeCell="B2" sqref="B2:L18"/>
    </sheetView>
  </sheetViews>
  <sheetFormatPr defaultRowHeight="14.4" x14ac:dyDescent="0.3"/>
  <cols>
    <col min="2" max="2" width="14.33203125" customWidth="1"/>
    <col min="12" max="12" width="1" customWidth="1"/>
  </cols>
  <sheetData>
    <row r="2" spans="2:11" ht="15.6" x14ac:dyDescent="0.3">
      <c r="B2" s="268" t="s">
        <v>69</v>
      </c>
      <c r="C2" s="269"/>
      <c r="D2" s="269"/>
      <c r="E2" s="269"/>
      <c r="F2" s="269"/>
      <c r="G2" s="269"/>
      <c r="H2" s="269"/>
      <c r="I2" s="269"/>
      <c r="J2" s="269"/>
      <c r="K2" s="270"/>
    </row>
    <row r="3" spans="2:11" ht="16.2" thickBot="1" x14ac:dyDescent="0.35">
      <c r="B3" s="271" t="s">
        <v>70</v>
      </c>
      <c r="C3" s="272"/>
      <c r="D3" s="272"/>
      <c r="E3" s="272"/>
      <c r="F3" s="272"/>
      <c r="G3" s="272"/>
      <c r="H3" s="272"/>
      <c r="I3" s="272"/>
      <c r="J3" s="272"/>
      <c r="K3" s="273"/>
    </row>
    <row r="4" spans="2:11" x14ac:dyDescent="0.3">
      <c r="B4" s="71" t="s">
        <v>0</v>
      </c>
      <c r="C4" s="63">
        <v>1</v>
      </c>
      <c r="D4" s="63">
        <v>2</v>
      </c>
      <c r="E4" s="63">
        <v>3</v>
      </c>
      <c r="F4" s="63">
        <v>4</v>
      </c>
      <c r="G4" s="63">
        <v>5</v>
      </c>
      <c r="H4" s="63">
        <v>6</v>
      </c>
      <c r="I4" s="63">
        <v>7</v>
      </c>
      <c r="J4" s="63">
        <v>8</v>
      </c>
      <c r="K4" s="72" t="s">
        <v>1</v>
      </c>
    </row>
    <row r="5" spans="2:11" x14ac:dyDescent="0.3">
      <c r="B5" s="73" t="s">
        <v>2</v>
      </c>
      <c r="C5" s="64">
        <v>30.5</v>
      </c>
      <c r="D5" s="64">
        <v>38</v>
      </c>
      <c r="E5" s="64">
        <v>33.299999999999997</v>
      </c>
      <c r="F5" s="64">
        <v>19.100000000000001</v>
      </c>
      <c r="G5" s="64">
        <v>26.7</v>
      </c>
      <c r="H5" s="64">
        <v>30.8</v>
      </c>
      <c r="I5" s="64">
        <v>38.1</v>
      </c>
      <c r="J5" s="64">
        <v>32.6</v>
      </c>
      <c r="K5" s="74">
        <f>SUM(C5:J5)</f>
        <v>249.1</v>
      </c>
    </row>
    <row r="6" spans="2:11" x14ac:dyDescent="0.3">
      <c r="B6" s="257" t="s">
        <v>3</v>
      </c>
      <c r="C6" s="258"/>
      <c r="D6" s="258"/>
      <c r="E6" s="258"/>
      <c r="F6" s="258"/>
      <c r="G6" s="258"/>
      <c r="H6" s="258"/>
      <c r="I6" s="258"/>
      <c r="J6" s="258"/>
      <c r="K6" s="259"/>
    </row>
    <row r="7" spans="2:11" x14ac:dyDescent="0.3">
      <c r="B7" s="75" t="s">
        <v>6</v>
      </c>
      <c r="C7" s="65">
        <v>3.8</v>
      </c>
      <c r="D7" s="65"/>
      <c r="E7" s="65"/>
      <c r="F7" s="65"/>
      <c r="G7" s="65">
        <v>2</v>
      </c>
      <c r="H7" s="65">
        <v>1.1000000000000001</v>
      </c>
      <c r="I7" s="65"/>
      <c r="J7" s="65">
        <v>3.1</v>
      </c>
      <c r="K7" s="77">
        <f>SUM(C7:J7)</f>
        <v>10</v>
      </c>
    </row>
    <row r="8" spans="2:11" x14ac:dyDescent="0.3">
      <c r="B8" s="78" t="s">
        <v>57</v>
      </c>
      <c r="C8" s="66">
        <v>29.2</v>
      </c>
      <c r="D8" s="66"/>
      <c r="E8" s="66"/>
      <c r="F8" s="66"/>
      <c r="G8" s="66"/>
      <c r="H8" s="66"/>
      <c r="I8" s="66"/>
      <c r="J8" s="66"/>
      <c r="K8" s="79">
        <f>SUM(C8:J8)</f>
        <v>29.2</v>
      </c>
    </row>
    <row r="9" spans="2:11" x14ac:dyDescent="0.3">
      <c r="B9" s="78" t="s">
        <v>21</v>
      </c>
      <c r="C9" s="66">
        <v>2.4</v>
      </c>
      <c r="D9" s="66"/>
      <c r="E9" s="66">
        <v>4.8</v>
      </c>
      <c r="F9" s="66"/>
      <c r="G9" s="66"/>
      <c r="H9" s="66"/>
      <c r="I9" s="66"/>
      <c r="J9" s="66"/>
      <c r="K9" s="79">
        <f>SUM(C9:J9)</f>
        <v>7.1999999999999993</v>
      </c>
    </row>
    <row r="10" spans="2:11" x14ac:dyDescent="0.3">
      <c r="B10" s="80" t="s">
        <v>9</v>
      </c>
      <c r="C10" s="67">
        <f t="shared" ref="C10:K10" si="0">SUM(C7:C9)</f>
        <v>35.4</v>
      </c>
      <c r="D10" s="67">
        <f t="shared" si="0"/>
        <v>0</v>
      </c>
      <c r="E10" s="67">
        <f t="shared" si="0"/>
        <v>4.8</v>
      </c>
      <c r="F10" s="67">
        <f t="shared" si="0"/>
        <v>0</v>
      </c>
      <c r="G10" s="67">
        <f t="shared" si="0"/>
        <v>2</v>
      </c>
      <c r="H10" s="67">
        <f t="shared" si="0"/>
        <v>1.1000000000000001</v>
      </c>
      <c r="I10" s="67">
        <f t="shared" si="0"/>
        <v>0</v>
      </c>
      <c r="J10" s="67">
        <f t="shared" si="0"/>
        <v>3.1</v>
      </c>
      <c r="K10" s="74">
        <f t="shared" si="0"/>
        <v>46.400000000000006</v>
      </c>
    </row>
    <row r="11" spans="2:11" x14ac:dyDescent="0.3">
      <c r="B11" s="257" t="s">
        <v>10</v>
      </c>
      <c r="C11" s="258"/>
      <c r="D11" s="258"/>
      <c r="E11" s="258"/>
      <c r="F11" s="258"/>
      <c r="G11" s="258"/>
      <c r="H11" s="258"/>
      <c r="I11" s="258"/>
      <c r="J11" s="258"/>
      <c r="K11" s="260"/>
    </row>
    <row r="12" spans="2:11" x14ac:dyDescent="0.3">
      <c r="B12" s="75" t="s">
        <v>20</v>
      </c>
      <c r="C12" s="68">
        <v>27</v>
      </c>
      <c r="D12" s="68">
        <v>3</v>
      </c>
      <c r="E12" s="68">
        <v>19</v>
      </c>
      <c r="F12" s="68"/>
      <c r="G12" s="68">
        <v>5</v>
      </c>
      <c r="H12" s="68">
        <v>11</v>
      </c>
      <c r="I12" s="68">
        <v>9</v>
      </c>
      <c r="J12" s="69">
        <v>13</v>
      </c>
      <c r="K12" s="81">
        <f>SUM(C12:J12)</f>
        <v>87</v>
      </c>
    </row>
    <row r="13" spans="2:11" x14ac:dyDescent="0.3">
      <c r="B13" s="75" t="s">
        <v>57</v>
      </c>
      <c r="C13" s="68">
        <v>14</v>
      </c>
      <c r="D13" s="68"/>
      <c r="E13" s="68"/>
      <c r="F13" s="68"/>
      <c r="G13" s="68"/>
      <c r="H13" s="68"/>
      <c r="I13" s="68"/>
      <c r="J13" s="86"/>
      <c r="K13" s="85">
        <f>SUM(C13:J13)</f>
        <v>14</v>
      </c>
    </row>
    <row r="14" spans="2:11" x14ac:dyDescent="0.3">
      <c r="B14" s="78" t="s">
        <v>30</v>
      </c>
      <c r="C14" s="70">
        <v>313</v>
      </c>
      <c r="D14" s="70">
        <v>237</v>
      </c>
      <c r="E14" s="70">
        <v>635</v>
      </c>
      <c r="F14" s="70">
        <v>233</v>
      </c>
      <c r="G14" s="70">
        <v>199</v>
      </c>
      <c r="H14" s="70">
        <v>588</v>
      </c>
      <c r="I14" s="70">
        <v>718</v>
      </c>
      <c r="J14" s="70">
        <v>975</v>
      </c>
      <c r="K14" s="82">
        <f>SUM(C14:J14)</f>
        <v>3898</v>
      </c>
    </row>
    <row r="15" spans="2:11" x14ac:dyDescent="0.3">
      <c r="B15" s="78" t="s">
        <v>11</v>
      </c>
      <c r="C15" s="70">
        <v>268</v>
      </c>
      <c r="D15" s="70">
        <v>352</v>
      </c>
      <c r="E15" s="70">
        <v>286</v>
      </c>
      <c r="F15" s="70">
        <v>67</v>
      </c>
      <c r="G15" s="70">
        <v>118</v>
      </c>
      <c r="H15" s="70">
        <v>95</v>
      </c>
      <c r="I15" s="70">
        <v>163</v>
      </c>
      <c r="J15" s="70">
        <v>168</v>
      </c>
      <c r="K15" s="82">
        <f>SUM(C15:J15)</f>
        <v>1517</v>
      </c>
    </row>
    <row r="16" spans="2:11" x14ac:dyDescent="0.3">
      <c r="B16" s="78" t="s">
        <v>16</v>
      </c>
      <c r="C16" s="70">
        <v>9</v>
      </c>
      <c r="D16" s="70">
        <v>54</v>
      </c>
      <c r="E16" s="70"/>
      <c r="F16" s="70">
        <v>144</v>
      </c>
      <c r="G16" s="70">
        <v>81</v>
      </c>
      <c r="H16" s="70">
        <v>9</v>
      </c>
      <c r="I16" s="70"/>
      <c r="J16" s="70">
        <v>7</v>
      </c>
      <c r="K16" s="82">
        <f>SUM(C16:J16)</f>
        <v>304</v>
      </c>
    </row>
    <row r="17" spans="2:11" x14ac:dyDescent="0.3">
      <c r="B17" s="80" t="s">
        <v>9</v>
      </c>
      <c r="C17" s="83">
        <f t="shared" ref="C17:K17" si="1">SUM(C12:C16)</f>
        <v>631</v>
      </c>
      <c r="D17" s="83">
        <f t="shared" si="1"/>
        <v>646</v>
      </c>
      <c r="E17" s="83">
        <f t="shared" si="1"/>
        <v>940</v>
      </c>
      <c r="F17" s="83">
        <f t="shared" si="1"/>
        <v>444</v>
      </c>
      <c r="G17" s="83">
        <f t="shared" si="1"/>
        <v>403</v>
      </c>
      <c r="H17" s="83">
        <f t="shared" si="1"/>
        <v>703</v>
      </c>
      <c r="I17" s="83">
        <f t="shared" si="1"/>
        <v>890</v>
      </c>
      <c r="J17" s="83">
        <f t="shared" si="1"/>
        <v>1163</v>
      </c>
      <c r="K17" s="84">
        <f t="shared" si="1"/>
        <v>5820</v>
      </c>
    </row>
    <row r="18" spans="2:11" ht="3.75" customHeight="1" x14ac:dyDescent="0.3"/>
  </sheetData>
  <mergeCells count="4">
    <mergeCell ref="B2:K2"/>
    <mergeCell ref="B3:K3"/>
    <mergeCell ref="B6:K6"/>
    <mergeCell ref="B11:K11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EC4EB-B874-4380-B5CA-DA47B29A261C}">
  <dimension ref="B2:L21"/>
  <sheetViews>
    <sheetView workbookViewId="0">
      <selection activeCell="N13" sqref="N13"/>
    </sheetView>
  </sheetViews>
  <sheetFormatPr defaultRowHeight="14.4" x14ac:dyDescent="0.3"/>
  <cols>
    <col min="2" max="2" width="14.88671875" bestFit="1" customWidth="1"/>
  </cols>
  <sheetData>
    <row r="2" spans="2:12" ht="15.6" x14ac:dyDescent="0.3">
      <c r="B2" s="268" t="s">
        <v>74</v>
      </c>
      <c r="C2" s="269"/>
      <c r="D2" s="269"/>
      <c r="E2" s="269"/>
      <c r="F2" s="269"/>
      <c r="G2" s="269"/>
      <c r="H2" s="269"/>
      <c r="I2" s="269"/>
      <c r="J2" s="269"/>
      <c r="K2" s="269"/>
      <c r="L2" s="270"/>
    </row>
    <row r="3" spans="2:12" ht="16.2" thickBot="1" x14ac:dyDescent="0.35">
      <c r="B3" s="271" t="s">
        <v>75</v>
      </c>
      <c r="C3" s="272"/>
      <c r="D3" s="272"/>
      <c r="E3" s="272"/>
      <c r="F3" s="272"/>
      <c r="G3" s="272"/>
      <c r="H3" s="272"/>
      <c r="I3" s="272"/>
      <c r="J3" s="272"/>
      <c r="K3" s="272"/>
      <c r="L3" s="273"/>
    </row>
    <row r="4" spans="2:12" x14ac:dyDescent="0.3">
      <c r="B4" s="71" t="s">
        <v>0</v>
      </c>
      <c r="C4" s="63">
        <v>1</v>
      </c>
      <c r="D4" s="63">
        <v>2</v>
      </c>
      <c r="E4" s="63">
        <v>3</v>
      </c>
      <c r="F4" s="63">
        <v>4</v>
      </c>
      <c r="G4" s="63">
        <v>5</v>
      </c>
      <c r="H4" s="63">
        <v>6</v>
      </c>
      <c r="I4" s="63">
        <v>7</v>
      </c>
      <c r="J4" s="63">
        <v>8</v>
      </c>
      <c r="K4" s="63">
        <v>9</v>
      </c>
      <c r="L4" s="72" t="s">
        <v>1</v>
      </c>
    </row>
    <row r="5" spans="2:12" x14ac:dyDescent="0.3">
      <c r="B5" s="73" t="s">
        <v>2</v>
      </c>
      <c r="C5" s="67">
        <v>10</v>
      </c>
      <c r="D5" s="67">
        <v>20.8</v>
      </c>
      <c r="E5" s="67">
        <v>51.9</v>
      </c>
      <c r="F5" s="67">
        <v>15</v>
      </c>
      <c r="G5" s="67">
        <v>17.8</v>
      </c>
      <c r="H5" s="67">
        <v>29.4</v>
      </c>
      <c r="I5" s="67">
        <v>15.4</v>
      </c>
      <c r="J5" s="67">
        <v>21.3</v>
      </c>
      <c r="K5" s="67">
        <v>8.5</v>
      </c>
      <c r="L5" s="74">
        <f>SUM(C5:K5)</f>
        <v>190.10000000000002</v>
      </c>
    </row>
    <row r="6" spans="2:12" x14ac:dyDescent="0.3">
      <c r="B6" s="257" t="s">
        <v>3</v>
      </c>
      <c r="C6" s="258"/>
      <c r="D6" s="258"/>
      <c r="E6" s="258"/>
      <c r="F6" s="258"/>
      <c r="G6" s="258"/>
      <c r="H6" s="258"/>
      <c r="I6" s="258"/>
      <c r="J6" s="258"/>
      <c r="K6" s="258"/>
      <c r="L6" s="259"/>
    </row>
    <row r="7" spans="2:12" x14ac:dyDescent="0.3">
      <c r="B7" s="75" t="s">
        <v>21</v>
      </c>
      <c r="C7" s="65">
        <v>4.7</v>
      </c>
      <c r="D7" s="65"/>
      <c r="E7" s="65">
        <v>4.3</v>
      </c>
      <c r="F7" s="65">
        <v>6.3</v>
      </c>
      <c r="G7" s="65"/>
      <c r="H7" s="65"/>
      <c r="I7" s="65"/>
      <c r="J7" s="65"/>
      <c r="K7" s="119"/>
      <c r="L7" s="77">
        <f>SUM(C7:K7)</f>
        <v>15.3</v>
      </c>
    </row>
    <row r="8" spans="2:12" x14ac:dyDescent="0.3">
      <c r="B8" s="75" t="s">
        <v>6</v>
      </c>
      <c r="C8" s="65">
        <v>2</v>
      </c>
      <c r="D8" s="65"/>
      <c r="E8" s="65">
        <v>5.3</v>
      </c>
      <c r="F8" s="65"/>
      <c r="G8" s="65" t="s">
        <v>73</v>
      </c>
      <c r="H8" s="65" t="s">
        <v>73</v>
      </c>
      <c r="I8" s="65"/>
      <c r="J8" s="65" t="s">
        <v>73</v>
      </c>
      <c r="K8" s="65"/>
      <c r="L8" s="77">
        <f>SUM(C8:K8)</f>
        <v>7.3</v>
      </c>
    </row>
    <row r="9" spans="2:12" x14ac:dyDescent="0.3">
      <c r="B9" s="78" t="s">
        <v>57</v>
      </c>
      <c r="C9" s="66" t="s">
        <v>73</v>
      </c>
      <c r="D9" s="66">
        <v>2.8</v>
      </c>
      <c r="E9" s="66"/>
      <c r="F9" s="66"/>
      <c r="G9" s="66"/>
      <c r="H9" s="66">
        <v>17.8</v>
      </c>
      <c r="I9" s="66">
        <v>40.1</v>
      </c>
      <c r="J9" s="66">
        <v>12.9</v>
      </c>
      <c r="K9" s="66">
        <v>6.1</v>
      </c>
      <c r="L9" s="77">
        <f>SUM(C9:K9)</f>
        <v>79.7</v>
      </c>
    </row>
    <row r="10" spans="2:12" x14ac:dyDescent="0.3">
      <c r="B10" s="78" t="s">
        <v>7</v>
      </c>
      <c r="C10" s="66"/>
      <c r="D10" s="66"/>
      <c r="E10" s="66" t="s">
        <v>73</v>
      </c>
      <c r="F10" s="66">
        <v>4.9000000000000004</v>
      </c>
      <c r="G10" s="66"/>
      <c r="H10" s="66"/>
      <c r="I10" s="66"/>
      <c r="J10" s="66"/>
      <c r="K10" s="66"/>
      <c r="L10" s="77">
        <f>SUM(C10:K10)</f>
        <v>4.9000000000000004</v>
      </c>
    </row>
    <row r="11" spans="2:12" x14ac:dyDescent="0.3">
      <c r="B11" s="78" t="s">
        <v>58</v>
      </c>
      <c r="C11" s="66" t="s">
        <v>73</v>
      </c>
      <c r="D11" s="66"/>
      <c r="E11" s="66" t="s">
        <v>73</v>
      </c>
      <c r="F11" s="66" t="s">
        <v>73</v>
      </c>
      <c r="G11" s="66">
        <v>1.7</v>
      </c>
      <c r="H11" s="66"/>
      <c r="I11" s="66"/>
      <c r="J11" s="66"/>
      <c r="K11" s="66"/>
      <c r="L11" s="77">
        <f>SUM(C11:K11)</f>
        <v>1.7</v>
      </c>
    </row>
    <row r="12" spans="2:12" x14ac:dyDescent="0.3">
      <c r="B12" s="80" t="s">
        <v>9</v>
      </c>
      <c r="C12" s="67">
        <f>SUM(C7:C11)</f>
        <v>6.7</v>
      </c>
      <c r="D12" s="67">
        <f t="shared" ref="D12:L12" si="0">SUM(D7:D11)</f>
        <v>2.8</v>
      </c>
      <c r="E12" s="67">
        <f t="shared" si="0"/>
        <v>9.6</v>
      </c>
      <c r="F12" s="67">
        <f t="shared" si="0"/>
        <v>11.2</v>
      </c>
      <c r="G12" s="67">
        <f t="shared" si="0"/>
        <v>1.7</v>
      </c>
      <c r="H12" s="67">
        <f t="shared" si="0"/>
        <v>17.8</v>
      </c>
      <c r="I12" s="67">
        <f t="shared" si="0"/>
        <v>40.1</v>
      </c>
      <c r="J12" s="67">
        <f t="shared" si="0"/>
        <v>12.9</v>
      </c>
      <c r="K12" s="67">
        <f t="shared" si="0"/>
        <v>6.1</v>
      </c>
      <c r="L12" s="67">
        <f t="shared" si="0"/>
        <v>108.90000000000002</v>
      </c>
    </row>
    <row r="13" spans="2:12" x14ac:dyDescent="0.3">
      <c r="B13" s="257" t="s">
        <v>10</v>
      </c>
      <c r="C13" s="258"/>
      <c r="D13" s="258"/>
      <c r="E13" s="258"/>
      <c r="F13" s="258"/>
      <c r="G13" s="258"/>
      <c r="H13" s="258"/>
      <c r="I13" s="258"/>
      <c r="J13" s="258"/>
      <c r="K13" s="274"/>
      <c r="L13" s="260"/>
    </row>
    <row r="14" spans="2:12" x14ac:dyDescent="0.3">
      <c r="B14" s="75" t="s">
        <v>20</v>
      </c>
      <c r="C14" s="118"/>
      <c r="D14" s="68">
        <v>31</v>
      </c>
      <c r="E14" s="68">
        <v>83</v>
      </c>
      <c r="F14" s="68">
        <v>8</v>
      </c>
      <c r="G14" s="68"/>
      <c r="H14" s="68"/>
      <c r="I14" s="68"/>
      <c r="J14" s="117"/>
      <c r="K14" s="69"/>
      <c r="L14" s="120">
        <f t="shared" ref="L14:L20" si="1">SUM(C14:K14)</f>
        <v>122</v>
      </c>
    </row>
    <row r="15" spans="2:12" x14ac:dyDescent="0.3">
      <c r="B15" s="75" t="s">
        <v>28</v>
      </c>
      <c r="C15" s="118"/>
      <c r="D15" s="68"/>
      <c r="E15" s="68"/>
      <c r="F15" s="68"/>
      <c r="G15" s="68"/>
      <c r="H15" s="68">
        <v>37</v>
      </c>
      <c r="I15" s="68">
        <v>124</v>
      </c>
      <c r="J15" s="68">
        <v>27</v>
      </c>
      <c r="K15" s="86"/>
      <c r="L15" s="82">
        <f t="shared" si="1"/>
        <v>188</v>
      </c>
    </row>
    <row r="16" spans="2:12" x14ac:dyDescent="0.3">
      <c r="B16" s="75" t="s">
        <v>30</v>
      </c>
      <c r="C16" s="68">
        <v>238</v>
      </c>
      <c r="D16" s="68">
        <v>374</v>
      </c>
      <c r="E16" s="68">
        <v>806</v>
      </c>
      <c r="F16" s="68">
        <v>423</v>
      </c>
      <c r="G16" s="68">
        <v>340</v>
      </c>
      <c r="H16" s="68">
        <v>12</v>
      </c>
      <c r="I16" s="68" t="s">
        <v>73</v>
      </c>
      <c r="J16" s="68">
        <v>9</v>
      </c>
      <c r="K16" s="86">
        <v>98</v>
      </c>
      <c r="L16" s="82">
        <f t="shared" si="1"/>
        <v>2300</v>
      </c>
    </row>
    <row r="17" spans="2:12" x14ac:dyDescent="0.3">
      <c r="B17" s="75" t="s">
        <v>11</v>
      </c>
      <c r="C17" s="68">
        <v>209</v>
      </c>
      <c r="D17" s="68">
        <v>289</v>
      </c>
      <c r="E17" s="68">
        <v>327</v>
      </c>
      <c r="F17" s="68">
        <v>185</v>
      </c>
      <c r="G17" s="68">
        <v>86</v>
      </c>
      <c r="H17" s="68">
        <v>1</v>
      </c>
      <c r="I17" s="68"/>
      <c r="J17" s="68">
        <v>1</v>
      </c>
      <c r="K17" s="86"/>
      <c r="L17" s="82">
        <f t="shared" si="1"/>
        <v>1098</v>
      </c>
    </row>
    <row r="18" spans="2:12" x14ac:dyDescent="0.3">
      <c r="B18" s="75" t="s">
        <v>57</v>
      </c>
      <c r="C18" s="68"/>
      <c r="D18" s="68">
        <v>5</v>
      </c>
      <c r="E18" s="68"/>
      <c r="F18" s="68" t="s">
        <v>73</v>
      </c>
      <c r="G18" s="68">
        <v>80</v>
      </c>
      <c r="H18" s="68">
        <v>262</v>
      </c>
      <c r="I18" s="68">
        <v>96</v>
      </c>
      <c r="J18" s="68">
        <v>189</v>
      </c>
      <c r="K18" s="86">
        <v>54</v>
      </c>
      <c r="L18" s="82">
        <f t="shared" si="1"/>
        <v>686</v>
      </c>
    </row>
    <row r="19" spans="2:12" x14ac:dyDescent="0.3">
      <c r="B19" s="78" t="s">
        <v>15</v>
      </c>
      <c r="C19" s="70">
        <v>11</v>
      </c>
      <c r="D19" s="70">
        <v>16</v>
      </c>
      <c r="E19" s="70">
        <v>123</v>
      </c>
      <c r="F19" s="70" t="s">
        <v>73</v>
      </c>
      <c r="G19" s="70" t="s">
        <v>73</v>
      </c>
      <c r="H19" s="70" t="s">
        <v>73</v>
      </c>
      <c r="I19" s="70" t="s">
        <v>73</v>
      </c>
      <c r="J19" s="70" t="s">
        <v>73</v>
      </c>
      <c r="K19" s="70">
        <v>4</v>
      </c>
      <c r="L19" s="82">
        <f t="shared" si="1"/>
        <v>154</v>
      </c>
    </row>
    <row r="20" spans="2:12" x14ac:dyDescent="0.3">
      <c r="B20" s="78" t="s">
        <v>58</v>
      </c>
      <c r="C20" s="70"/>
      <c r="D20" s="70"/>
      <c r="E20" s="70"/>
      <c r="F20" s="70"/>
      <c r="G20" s="70">
        <v>56</v>
      </c>
      <c r="H20" s="70">
        <v>35</v>
      </c>
      <c r="I20" s="70"/>
      <c r="J20" s="70">
        <v>25</v>
      </c>
      <c r="K20" s="70"/>
      <c r="L20" s="82">
        <f t="shared" si="1"/>
        <v>116</v>
      </c>
    </row>
    <row r="21" spans="2:12" x14ac:dyDescent="0.3">
      <c r="B21" s="80" t="s">
        <v>9</v>
      </c>
      <c r="C21" s="83">
        <f t="shared" ref="C21:L21" si="2">SUM(C14:C20)</f>
        <v>458</v>
      </c>
      <c r="D21" s="83">
        <f t="shared" si="2"/>
        <v>715</v>
      </c>
      <c r="E21" s="83">
        <f t="shared" si="2"/>
        <v>1339</v>
      </c>
      <c r="F21" s="83">
        <f t="shared" si="2"/>
        <v>616</v>
      </c>
      <c r="G21" s="83">
        <f t="shared" si="2"/>
        <v>562</v>
      </c>
      <c r="H21" s="83">
        <f t="shared" si="2"/>
        <v>347</v>
      </c>
      <c r="I21" s="83">
        <f t="shared" si="2"/>
        <v>220</v>
      </c>
      <c r="J21" s="83">
        <f t="shared" si="2"/>
        <v>251</v>
      </c>
      <c r="K21" s="83">
        <f t="shared" si="2"/>
        <v>156</v>
      </c>
      <c r="L21" s="121">
        <f t="shared" si="2"/>
        <v>4664</v>
      </c>
    </row>
  </sheetData>
  <mergeCells count="4">
    <mergeCell ref="B2:L2"/>
    <mergeCell ref="B3:L3"/>
    <mergeCell ref="B6:L6"/>
    <mergeCell ref="B13:L13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222E-AAF1-4187-A83E-19126AFDE10D}">
  <dimension ref="B2:K20"/>
  <sheetViews>
    <sheetView workbookViewId="0">
      <selection activeCell="B2" sqref="B2:K20"/>
    </sheetView>
  </sheetViews>
  <sheetFormatPr defaultRowHeight="14.4" x14ac:dyDescent="0.3"/>
  <cols>
    <col min="2" max="2" width="14.33203125" customWidth="1"/>
  </cols>
  <sheetData>
    <row r="2" spans="2:11" ht="15.6" x14ac:dyDescent="0.3">
      <c r="B2" s="268" t="s">
        <v>83</v>
      </c>
      <c r="C2" s="269"/>
      <c r="D2" s="269"/>
      <c r="E2" s="269"/>
      <c r="F2" s="269"/>
      <c r="G2" s="269"/>
      <c r="H2" s="269"/>
      <c r="I2" s="269"/>
      <c r="J2" s="269"/>
      <c r="K2" s="270"/>
    </row>
    <row r="3" spans="2:11" ht="16.2" thickBot="1" x14ac:dyDescent="0.35">
      <c r="B3" s="271" t="s">
        <v>84</v>
      </c>
      <c r="C3" s="272"/>
      <c r="D3" s="272"/>
      <c r="E3" s="272"/>
      <c r="F3" s="272"/>
      <c r="G3" s="272"/>
      <c r="H3" s="272"/>
      <c r="I3" s="272"/>
      <c r="J3" s="272"/>
      <c r="K3" s="273"/>
    </row>
    <row r="4" spans="2:11" x14ac:dyDescent="0.3">
      <c r="B4" s="71" t="s">
        <v>0</v>
      </c>
      <c r="C4" s="63">
        <v>1</v>
      </c>
      <c r="D4" s="63">
        <v>2</v>
      </c>
      <c r="E4" s="63">
        <v>3</v>
      </c>
      <c r="F4" s="63">
        <v>4</v>
      </c>
      <c r="G4" s="63">
        <v>5</v>
      </c>
      <c r="H4" s="63">
        <v>6</v>
      </c>
      <c r="I4" s="63">
        <v>7</v>
      </c>
      <c r="J4" s="63">
        <v>8</v>
      </c>
      <c r="K4" s="72" t="s">
        <v>1</v>
      </c>
    </row>
    <row r="5" spans="2:11" x14ac:dyDescent="0.3">
      <c r="B5" s="73" t="s">
        <v>2</v>
      </c>
      <c r="C5" s="67">
        <v>48</v>
      </c>
      <c r="D5" s="64">
        <v>50.1</v>
      </c>
      <c r="E5" s="67">
        <v>36</v>
      </c>
      <c r="F5" s="67">
        <v>33</v>
      </c>
      <c r="G5" s="64">
        <v>17.5</v>
      </c>
      <c r="H5" s="64">
        <v>17.2</v>
      </c>
      <c r="I5" s="64">
        <v>19.100000000000001</v>
      </c>
      <c r="J5" s="64">
        <v>14.8</v>
      </c>
      <c r="K5" s="74">
        <f>SUM(C5:J5)</f>
        <v>235.7</v>
      </c>
    </row>
    <row r="6" spans="2:11" x14ac:dyDescent="0.3">
      <c r="B6" s="257" t="s">
        <v>3</v>
      </c>
      <c r="C6" s="258"/>
      <c r="D6" s="258"/>
      <c r="E6" s="258"/>
      <c r="F6" s="258"/>
      <c r="G6" s="258"/>
      <c r="H6" s="258"/>
      <c r="I6" s="258"/>
      <c r="J6" s="258"/>
      <c r="K6" s="259"/>
    </row>
    <row r="7" spans="2:11" x14ac:dyDescent="0.3">
      <c r="B7" s="75" t="s">
        <v>21</v>
      </c>
      <c r="C7" s="65" t="s">
        <v>73</v>
      </c>
      <c r="D7" s="65">
        <v>6.6</v>
      </c>
      <c r="E7" s="65">
        <v>6.3</v>
      </c>
      <c r="F7" s="65">
        <v>5.8</v>
      </c>
      <c r="G7" s="65"/>
      <c r="H7" s="65">
        <v>3</v>
      </c>
      <c r="I7" s="65"/>
      <c r="J7" s="65"/>
      <c r="K7" s="77">
        <f>SUM(C7:J7)</f>
        <v>21.7</v>
      </c>
    </row>
    <row r="8" spans="2:11" x14ac:dyDescent="0.3">
      <c r="B8" s="75" t="s">
        <v>6</v>
      </c>
      <c r="C8" s="65" t="s">
        <v>73</v>
      </c>
      <c r="D8" s="65"/>
      <c r="E8" s="65">
        <v>2.2000000000000002</v>
      </c>
      <c r="F8" s="65">
        <v>2</v>
      </c>
      <c r="G8" s="65">
        <v>11.3</v>
      </c>
      <c r="H8" s="65">
        <v>1</v>
      </c>
      <c r="I8" s="65"/>
      <c r="J8" s="65" t="s">
        <v>73</v>
      </c>
      <c r="K8" s="77">
        <f>SUM(C8:J8)</f>
        <v>16.5</v>
      </c>
    </row>
    <row r="9" spans="2:11" x14ac:dyDescent="0.3">
      <c r="B9" s="78" t="s">
        <v>57</v>
      </c>
      <c r="C9" s="66">
        <v>18.399999999999999</v>
      </c>
      <c r="D9" s="66">
        <v>21.5</v>
      </c>
      <c r="E9" s="66">
        <v>21.8</v>
      </c>
      <c r="F9" s="66">
        <v>20</v>
      </c>
      <c r="G9" s="66"/>
      <c r="H9" s="66">
        <v>10.4</v>
      </c>
      <c r="I9" s="66">
        <v>103.8</v>
      </c>
      <c r="J9" s="66">
        <v>80.400000000000006</v>
      </c>
      <c r="K9" s="77">
        <f>SUM(C9:J9)</f>
        <v>276.3</v>
      </c>
    </row>
    <row r="10" spans="2:11" x14ac:dyDescent="0.3">
      <c r="B10" s="78" t="s">
        <v>7</v>
      </c>
      <c r="C10" s="66"/>
      <c r="D10" s="66"/>
      <c r="E10" s="66"/>
      <c r="F10" s="66"/>
      <c r="G10" s="66">
        <v>7</v>
      </c>
      <c r="H10" s="66"/>
      <c r="I10" s="66"/>
      <c r="J10" s="66"/>
      <c r="K10" s="123">
        <f>SUM(C10:J10)</f>
        <v>7</v>
      </c>
    </row>
    <row r="11" spans="2:11" x14ac:dyDescent="0.3">
      <c r="B11" s="80" t="s">
        <v>9</v>
      </c>
      <c r="C11" s="67">
        <f t="shared" ref="C11:K11" si="0">SUM(C7:C10)</f>
        <v>18.399999999999999</v>
      </c>
      <c r="D11" s="67">
        <f t="shared" si="0"/>
        <v>28.1</v>
      </c>
      <c r="E11" s="67">
        <f t="shared" si="0"/>
        <v>30.3</v>
      </c>
      <c r="F11" s="67">
        <f t="shared" si="0"/>
        <v>27.8</v>
      </c>
      <c r="G11" s="67">
        <f t="shared" si="0"/>
        <v>18.3</v>
      </c>
      <c r="H11" s="67">
        <f t="shared" si="0"/>
        <v>14.4</v>
      </c>
      <c r="I11" s="67">
        <f t="shared" si="0"/>
        <v>103.8</v>
      </c>
      <c r="J11" s="67">
        <f t="shared" si="0"/>
        <v>80.400000000000006</v>
      </c>
      <c r="K11" s="124">
        <f t="shared" si="0"/>
        <v>321.5</v>
      </c>
    </row>
    <row r="12" spans="2:11" x14ac:dyDescent="0.3">
      <c r="B12" s="257" t="s">
        <v>10</v>
      </c>
      <c r="C12" s="258"/>
      <c r="D12" s="258"/>
      <c r="E12" s="258"/>
      <c r="F12" s="258"/>
      <c r="G12" s="258"/>
      <c r="H12" s="258"/>
      <c r="I12" s="258"/>
      <c r="J12" s="258"/>
      <c r="K12" s="260"/>
    </row>
    <row r="13" spans="2:11" x14ac:dyDescent="0.3">
      <c r="B13" s="75" t="s">
        <v>20</v>
      </c>
      <c r="C13" s="68">
        <v>22</v>
      </c>
      <c r="D13" s="68">
        <v>59</v>
      </c>
      <c r="E13" s="68">
        <v>7</v>
      </c>
      <c r="F13" s="68">
        <v>6</v>
      </c>
      <c r="G13" s="68">
        <v>48</v>
      </c>
      <c r="H13" s="68">
        <v>3</v>
      </c>
      <c r="I13" s="68">
        <v>10</v>
      </c>
      <c r="J13" s="117">
        <v>8</v>
      </c>
      <c r="K13" s="120">
        <f t="shared" ref="K13:K19" si="1">SUM(C13:J13)</f>
        <v>163</v>
      </c>
    </row>
    <row r="14" spans="2:11" x14ac:dyDescent="0.3">
      <c r="B14" s="75" t="s">
        <v>28</v>
      </c>
      <c r="C14" s="68">
        <v>316</v>
      </c>
      <c r="D14" s="68">
        <v>405</v>
      </c>
      <c r="E14" s="68"/>
      <c r="F14" s="68"/>
      <c r="G14" s="68"/>
      <c r="H14" s="68"/>
      <c r="I14" s="68"/>
      <c r="J14" s="68"/>
      <c r="K14" s="82">
        <f t="shared" si="1"/>
        <v>721</v>
      </c>
    </row>
    <row r="15" spans="2:11" x14ac:dyDescent="0.3">
      <c r="B15" s="75" t="s">
        <v>30</v>
      </c>
      <c r="C15" s="68">
        <v>970</v>
      </c>
      <c r="D15" s="68">
        <v>291</v>
      </c>
      <c r="E15" s="68">
        <v>491</v>
      </c>
      <c r="F15" s="68">
        <v>450</v>
      </c>
      <c r="G15" s="68">
        <v>116</v>
      </c>
      <c r="H15" s="68">
        <v>235</v>
      </c>
      <c r="I15" s="68">
        <v>63</v>
      </c>
      <c r="J15" s="68">
        <v>49</v>
      </c>
      <c r="K15" s="82">
        <f t="shared" si="1"/>
        <v>2665</v>
      </c>
    </row>
    <row r="16" spans="2:11" x14ac:dyDescent="0.3">
      <c r="B16" s="75" t="s">
        <v>11</v>
      </c>
      <c r="C16" s="68">
        <v>154</v>
      </c>
      <c r="D16" s="68">
        <v>447</v>
      </c>
      <c r="E16" s="68">
        <v>282</v>
      </c>
      <c r="F16" s="68">
        <v>258</v>
      </c>
      <c r="G16" s="68">
        <v>177</v>
      </c>
      <c r="H16" s="68">
        <v>134</v>
      </c>
      <c r="I16" s="68">
        <v>7</v>
      </c>
      <c r="J16" s="68">
        <v>6</v>
      </c>
      <c r="K16" s="82">
        <f t="shared" si="1"/>
        <v>1465</v>
      </c>
    </row>
    <row r="17" spans="2:11" x14ac:dyDescent="0.3">
      <c r="B17" s="75" t="s">
        <v>16</v>
      </c>
      <c r="C17" s="68" t="s">
        <v>73</v>
      </c>
      <c r="D17" s="68">
        <v>19</v>
      </c>
      <c r="E17" s="68">
        <v>440</v>
      </c>
      <c r="F17" s="68">
        <v>404</v>
      </c>
      <c r="G17" s="68">
        <v>55</v>
      </c>
      <c r="H17" s="68">
        <v>211</v>
      </c>
      <c r="I17" s="68"/>
      <c r="J17" s="68" t="s">
        <v>73</v>
      </c>
      <c r="K17" s="82">
        <f t="shared" si="1"/>
        <v>1129</v>
      </c>
    </row>
    <row r="18" spans="2:11" x14ac:dyDescent="0.3">
      <c r="B18" s="75" t="s">
        <v>57</v>
      </c>
      <c r="C18" s="68">
        <v>87</v>
      </c>
      <c r="D18" s="68">
        <v>12</v>
      </c>
      <c r="E18" s="68">
        <v>35</v>
      </c>
      <c r="F18" s="68">
        <v>32</v>
      </c>
      <c r="G18" s="68" t="s">
        <v>73</v>
      </c>
      <c r="H18" s="68">
        <v>17</v>
      </c>
      <c r="I18" s="68">
        <v>60</v>
      </c>
      <c r="J18" s="68">
        <v>47</v>
      </c>
      <c r="K18" s="82">
        <f t="shared" si="1"/>
        <v>290</v>
      </c>
    </row>
    <row r="19" spans="2:11" x14ac:dyDescent="0.3">
      <c r="B19" s="78" t="s">
        <v>58</v>
      </c>
      <c r="C19" s="70">
        <v>204</v>
      </c>
      <c r="D19" s="70">
        <v>44</v>
      </c>
      <c r="E19" s="70">
        <v>17</v>
      </c>
      <c r="F19" s="70">
        <v>15</v>
      </c>
      <c r="G19" s="70" t="s">
        <v>73</v>
      </c>
      <c r="H19" s="70">
        <v>8</v>
      </c>
      <c r="I19" s="70">
        <v>25</v>
      </c>
      <c r="J19" s="70">
        <v>19</v>
      </c>
      <c r="K19" s="82">
        <f t="shared" si="1"/>
        <v>332</v>
      </c>
    </row>
    <row r="20" spans="2:11" x14ac:dyDescent="0.3">
      <c r="B20" s="80" t="s">
        <v>9</v>
      </c>
      <c r="C20" s="83">
        <f t="shared" ref="C20:K20" si="2">SUM(C13:C19)</f>
        <v>1753</v>
      </c>
      <c r="D20" s="83">
        <f t="shared" si="2"/>
        <v>1277</v>
      </c>
      <c r="E20" s="83">
        <f t="shared" si="2"/>
        <v>1272</v>
      </c>
      <c r="F20" s="83">
        <f t="shared" si="2"/>
        <v>1165</v>
      </c>
      <c r="G20" s="83">
        <f t="shared" si="2"/>
        <v>396</v>
      </c>
      <c r="H20" s="83">
        <f t="shared" si="2"/>
        <v>608</v>
      </c>
      <c r="I20" s="83">
        <f t="shared" si="2"/>
        <v>165</v>
      </c>
      <c r="J20" s="83">
        <f t="shared" si="2"/>
        <v>129</v>
      </c>
      <c r="K20" s="121">
        <f t="shared" si="2"/>
        <v>6765</v>
      </c>
    </row>
  </sheetData>
  <mergeCells count="4">
    <mergeCell ref="B2:K2"/>
    <mergeCell ref="B3:K3"/>
    <mergeCell ref="B6:K6"/>
    <mergeCell ref="B12:K12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E0492-2B29-4C4E-B7A7-AE5444AAB493}">
  <dimension ref="B2:G22"/>
  <sheetViews>
    <sheetView workbookViewId="0">
      <selection activeCell="B2" sqref="B2:G22"/>
    </sheetView>
  </sheetViews>
  <sheetFormatPr defaultRowHeight="14.4" x14ac:dyDescent="0.3"/>
  <cols>
    <col min="2" max="2" width="15.33203125" customWidth="1"/>
    <col min="3" max="6" width="6.33203125" customWidth="1"/>
    <col min="7" max="7" width="7.6640625" customWidth="1"/>
  </cols>
  <sheetData>
    <row r="2" spans="2:7" ht="15.6" x14ac:dyDescent="0.3">
      <c r="B2" s="262" t="s">
        <v>71</v>
      </c>
      <c r="C2" s="262"/>
      <c r="D2" s="262"/>
      <c r="E2" s="262"/>
      <c r="F2" s="262"/>
      <c r="G2" s="262"/>
    </row>
    <row r="3" spans="2:7" ht="15.6" x14ac:dyDescent="0.3">
      <c r="B3" s="261" t="s">
        <v>72</v>
      </c>
      <c r="C3" s="261"/>
      <c r="D3" s="261"/>
      <c r="E3" s="261"/>
      <c r="F3" s="261"/>
      <c r="G3" s="261"/>
    </row>
    <row r="4" spans="2:7" x14ac:dyDescent="0.3">
      <c r="B4" s="62" t="s">
        <v>0</v>
      </c>
      <c r="C4" s="62">
        <v>1</v>
      </c>
      <c r="D4" s="62">
        <v>2</v>
      </c>
      <c r="E4" s="62">
        <v>3</v>
      </c>
      <c r="F4" s="62">
        <v>4</v>
      </c>
      <c r="G4" s="54" t="s">
        <v>1</v>
      </c>
    </row>
    <row r="5" spans="2:7" x14ac:dyDescent="0.3">
      <c r="B5" s="62" t="s">
        <v>2</v>
      </c>
      <c r="C5" s="54">
        <v>53.6</v>
      </c>
      <c r="D5" s="54">
        <v>45.6</v>
      </c>
      <c r="E5" s="54">
        <v>37.700000000000003</v>
      </c>
      <c r="F5" s="54">
        <v>48.5</v>
      </c>
      <c r="G5" s="56">
        <f>SUM(C5:F5)</f>
        <v>185.4</v>
      </c>
    </row>
    <row r="6" spans="2:7" x14ac:dyDescent="0.3">
      <c r="B6" s="250" t="s">
        <v>3</v>
      </c>
      <c r="C6" s="250"/>
      <c r="D6" s="250"/>
      <c r="E6" s="250"/>
      <c r="F6" s="250"/>
      <c r="G6" s="250"/>
    </row>
    <row r="7" spans="2:7" x14ac:dyDescent="0.3">
      <c r="B7" s="49" t="s">
        <v>4</v>
      </c>
      <c r="C7" s="27">
        <v>0</v>
      </c>
      <c r="D7" s="27">
        <v>0</v>
      </c>
      <c r="E7" s="27">
        <v>0</v>
      </c>
      <c r="F7" s="27">
        <v>4.2</v>
      </c>
      <c r="G7" s="52">
        <f t="shared" ref="G7:G12" si="0">SUM(C7:F7)</f>
        <v>4.2</v>
      </c>
    </row>
    <row r="8" spans="2:7" x14ac:dyDescent="0.3">
      <c r="B8" s="49" t="s">
        <v>19</v>
      </c>
      <c r="C8" s="27">
        <v>3.7</v>
      </c>
      <c r="D8" s="27">
        <v>0</v>
      </c>
      <c r="E8" s="27">
        <v>0</v>
      </c>
      <c r="F8" s="27">
        <v>0</v>
      </c>
      <c r="G8" s="52">
        <f t="shared" si="0"/>
        <v>3.7</v>
      </c>
    </row>
    <row r="9" spans="2:7" x14ac:dyDescent="0.3">
      <c r="B9" s="49" t="s">
        <v>21</v>
      </c>
      <c r="C9" s="27">
        <v>8.6999999999999993</v>
      </c>
      <c r="D9" s="27">
        <v>4.2</v>
      </c>
      <c r="E9" s="27">
        <v>3.4</v>
      </c>
      <c r="F9" s="27">
        <v>0</v>
      </c>
      <c r="G9" s="52">
        <f t="shared" si="0"/>
        <v>16.299999999999997</v>
      </c>
    </row>
    <row r="10" spans="2:7" x14ac:dyDescent="0.3">
      <c r="B10" s="49" t="s">
        <v>6</v>
      </c>
      <c r="C10" s="27">
        <v>6.3</v>
      </c>
      <c r="D10" s="27">
        <v>12.3</v>
      </c>
      <c r="E10" s="27">
        <v>10.1</v>
      </c>
      <c r="F10" s="27">
        <v>13.4</v>
      </c>
      <c r="G10" s="52">
        <f t="shared" si="0"/>
        <v>42.1</v>
      </c>
    </row>
    <row r="11" spans="2:7" x14ac:dyDescent="0.3">
      <c r="B11" s="49" t="s">
        <v>7</v>
      </c>
      <c r="C11" s="27">
        <v>3.6</v>
      </c>
      <c r="D11" s="27">
        <v>0</v>
      </c>
      <c r="E11" s="27">
        <v>0</v>
      </c>
      <c r="F11" s="27">
        <v>12.1</v>
      </c>
      <c r="G11" s="52">
        <f t="shared" si="0"/>
        <v>15.7</v>
      </c>
    </row>
    <row r="12" spans="2:7" x14ac:dyDescent="0.3">
      <c r="B12" s="90" t="s">
        <v>8</v>
      </c>
      <c r="C12" s="91">
        <v>5.8</v>
      </c>
      <c r="D12" s="91">
        <v>0</v>
      </c>
      <c r="E12" s="91">
        <v>0</v>
      </c>
      <c r="F12" s="91">
        <v>0</v>
      </c>
      <c r="G12" s="93">
        <f t="shared" si="0"/>
        <v>5.8</v>
      </c>
    </row>
    <row r="13" spans="2:7" x14ac:dyDescent="0.3">
      <c r="B13" s="54" t="s">
        <v>9</v>
      </c>
      <c r="C13" s="55">
        <f>SUM(C7:C12)</f>
        <v>28.1</v>
      </c>
      <c r="D13" s="55">
        <f>SUM(D7:D12)</f>
        <v>16.5</v>
      </c>
      <c r="E13" s="55">
        <f>SUM(E7:E12)</f>
        <v>13.5</v>
      </c>
      <c r="F13" s="55">
        <f>SUM(F7:F12)</f>
        <v>29.700000000000003</v>
      </c>
      <c r="G13" s="56">
        <f>SUM(G7:G12)</f>
        <v>87.8</v>
      </c>
    </row>
    <row r="14" spans="2:7" x14ac:dyDescent="0.3">
      <c r="B14" s="250" t="s">
        <v>51</v>
      </c>
      <c r="C14" s="250"/>
      <c r="D14" s="250"/>
      <c r="E14" s="250"/>
      <c r="F14" s="250"/>
      <c r="G14" s="250"/>
    </row>
    <row r="15" spans="2:7" x14ac:dyDescent="0.3">
      <c r="B15" s="50" t="s">
        <v>20</v>
      </c>
      <c r="C15" s="35">
        <v>189</v>
      </c>
      <c r="D15" s="35">
        <v>197</v>
      </c>
      <c r="E15" s="35">
        <v>163</v>
      </c>
      <c r="F15" s="103">
        <v>25</v>
      </c>
      <c r="G15" s="102">
        <f t="shared" ref="G15:G21" si="1">SUM(C15:F15)</f>
        <v>574</v>
      </c>
    </row>
    <row r="16" spans="2:7" x14ac:dyDescent="0.3">
      <c r="B16" s="50" t="s">
        <v>4</v>
      </c>
      <c r="C16" s="35">
        <v>0</v>
      </c>
      <c r="D16" s="35">
        <v>0</v>
      </c>
      <c r="E16" s="35">
        <v>0</v>
      </c>
      <c r="F16" s="104">
        <v>4</v>
      </c>
      <c r="G16" s="101">
        <f t="shared" si="1"/>
        <v>4</v>
      </c>
    </row>
    <row r="17" spans="2:7" x14ac:dyDescent="0.3">
      <c r="B17" s="50" t="s">
        <v>30</v>
      </c>
      <c r="C17" s="35">
        <v>0</v>
      </c>
      <c r="D17" s="35">
        <v>535</v>
      </c>
      <c r="E17" s="35">
        <v>443</v>
      </c>
      <c r="F17" s="104">
        <v>0</v>
      </c>
      <c r="G17" s="101">
        <f t="shared" si="1"/>
        <v>978</v>
      </c>
    </row>
    <row r="18" spans="2:7" x14ac:dyDescent="0.3">
      <c r="B18" s="50" t="s">
        <v>11</v>
      </c>
      <c r="C18" s="35">
        <v>368</v>
      </c>
      <c r="D18" s="35">
        <v>491</v>
      </c>
      <c r="E18" s="35">
        <v>405</v>
      </c>
      <c r="F18" s="104">
        <v>355</v>
      </c>
      <c r="G18" s="101">
        <f t="shared" si="1"/>
        <v>1619</v>
      </c>
    </row>
    <row r="19" spans="2:7" x14ac:dyDescent="0.3">
      <c r="B19" s="50" t="s">
        <v>16</v>
      </c>
      <c r="C19" s="35">
        <v>266</v>
      </c>
      <c r="D19" s="35">
        <v>98</v>
      </c>
      <c r="E19" s="35">
        <v>81</v>
      </c>
      <c r="F19" s="104">
        <v>14</v>
      </c>
      <c r="G19" s="101">
        <f t="shared" si="1"/>
        <v>459</v>
      </c>
    </row>
    <row r="20" spans="2:7" x14ac:dyDescent="0.3">
      <c r="B20" s="50" t="s">
        <v>21</v>
      </c>
      <c r="C20" s="35">
        <v>173</v>
      </c>
      <c r="D20" s="35">
        <v>52</v>
      </c>
      <c r="E20" s="35">
        <v>43</v>
      </c>
      <c r="F20" s="104">
        <v>0</v>
      </c>
      <c r="G20" s="101">
        <f t="shared" si="1"/>
        <v>268</v>
      </c>
    </row>
    <row r="21" spans="2:7" x14ac:dyDescent="0.3">
      <c r="B21" s="90" t="s">
        <v>68</v>
      </c>
      <c r="C21" s="92">
        <v>0</v>
      </c>
      <c r="D21" s="92">
        <v>5</v>
      </c>
      <c r="E21" s="92">
        <v>4</v>
      </c>
      <c r="F21" s="106">
        <v>0</v>
      </c>
      <c r="G21" s="94">
        <f t="shared" si="1"/>
        <v>9</v>
      </c>
    </row>
    <row r="22" spans="2:7" x14ac:dyDescent="0.3">
      <c r="B22" s="24" t="s">
        <v>9</v>
      </c>
      <c r="C22" s="89">
        <f>SUM(C15:C21)</f>
        <v>996</v>
      </c>
      <c r="D22" s="89">
        <f>SUM(D15:D21)</f>
        <v>1378</v>
      </c>
      <c r="E22" s="89">
        <f>SUM(E15:E21)</f>
        <v>1139</v>
      </c>
      <c r="F22" s="105">
        <f>SUM(F15:F21)</f>
        <v>398</v>
      </c>
      <c r="G22" s="89">
        <f>SUM(G15:G21)</f>
        <v>3911</v>
      </c>
    </row>
  </sheetData>
  <mergeCells count="4">
    <mergeCell ref="B2:G2"/>
    <mergeCell ref="B3:G3"/>
    <mergeCell ref="B6:G6"/>
    <mergeCell ref="B14:G14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A1F41-25FA-46CB-940F-D2921EE33D9E}">
  <dimension ref="B2:E16"/>
  <sheetViews>
    <sheetView showGridLines="0" workbookViewId="0">
      <selection activeCell="B2" sqref="B2:E16"/>
    </sheetView>
  </sheetViews>
  <sheetFormatPr defaultRowHeight="14.4" x14ac:dyDescent="0.3"/>
  <cols>
    <col min="2" max="2" width="15.33203125" customWidth="1"/>
  </cols>
  <sheetData>
    <row r="2" spans="2:5" ht="15.6" x14ac:dyDescent="0.3">
      <c r="B2" s="234" t="s">
        <v>76</v>
      </c>
      <c r="C2" s="234"/>
      <c r="D2" s="234"/>
      <c r="E2" s="234"/>
    </row>
    <row r="3" spans="2:5" ht="15.6" x14ac:dyDescent="0.3">
      <c r="B3" s="232" t="s">
        <v>77</v>
      </c>
      <c r="C3" s="232"/>
      <c r="D3" s="232"/>
      <c r="E3" s="232"/>
    </row>
    <row r="4" spans="2:5" x14ac:dyDescent="0.3">
      <c r="B4" t="s">
        <v>0</v>
      </c>
      <c r="C4">
        <v>1</v>
      </c>
      <c r="D4">
        <v>2</v>
      </c>
      <c r="E4" s="1" t="s">
        <v>1</v>
      </c>
    </row>
    <row r="5" spans="2:5" x14ac:dyDescent="0.3">
      <c r="B5" s="97" t="s">
        <v>2</v>
      </c>
      <c r="C5" s="98">
        <v>29.8</v>
      </c>
      <c r="D5" s="98">
        <v>5.0999999999999996</v>
      </c>
      <c r="E5" s="99">
        <f>SUM(C5:D5)</f>
        <v>34.9</v>
      </c>
    </row>
    <row r="6" spans="2:5" x14ac:dyDescent="0.3">
      <c r="B6" s="233" t="s">
        <v>3</v>
      </c>
      <c r="C6" s="233"/>
      <c r="D6" s="233"/>
      <c r="E6" s="233"/>
    </row>
    <row r="7" spans="2:5" x14ac:dyDescent="0.3">
      <c r="B7" s="3" t="s">
        <v>57</v>
      </c>
      <c r="C7" s="4">
        <v>0</v>
      </c>
      <c r="D7" s="4">
        <v>28.9</v>
      </c>
      <c r="E7" s="5">
        <f>SUM(C7:D7)</f>
        <v>28.9</v>
      </c>
    </row>
    <row r="8" spans="2:5" x14ac:dyDescent="0.3">
      <c r="B8" s="98" t="s">
        <v>9</v>
      </c>
      <c r="C8" s="99">
        <f>SUM(C7:C7)</f>
        <v>0</v>
      </c>
      <c r="D8" s="99">
        <f>SUM(D7:D7)</f>
        <v>28.9</v>
      </c>
      <c r="E8" s="100">
        <f>SUM(E7:E7)</f>
        <v>28.9</v>
      </c>
    </row>
    <row r="9" spans="2:5" x14ac:dyDescent="0.3">
      <c r="B9" s="247" t="s">
        <v>10</v>
      </c>
      <c r="C9" s="247"/>
      <c r="D9" s="247"/>
      <c r="E9" s="247"/>
    </row>
    <row r="10" spans="2:5" x14ac:dyDescent="0.3">
      <c r="B10" s="3" t="s">
        <v>20</v>
      </c>
      <c r="C10" s="12">
        <v>2</v>
      </c>
      <c r="D10" s="12">
        <v>0</v>
      </c>
      <c r="E10" s="18">
        <f t="shared" ref="E10:E15" si="0">SUM(C10:D10)</f>
        <v>2</v>
      </c>
    </row>
    <row r="11" spans="2:5" x14ac:dyDescent="0.3">
      <c r="B11" s="3" t="s">
        <v>28</v>
      </c>
      <c r="C11" s="12">
        <v>342</v>
      </c>
      <c r="D11" s="12">
        <v>5</v>
      </c>
      <c r="E11" s="18">
        <f t="shared" si="0"/>
        <v>347</v>
      </c>
    </row>
    <row r="12" spans="2:5" x14ac:dyDescent="0.3">
      <c r="B12" s="3" t="s">
        <v>57</v>
      </c>
      <c r="C12" s="12">
        <v>0</v>
      </c>
      <c r="D12" s="12">
        <v>18</v>
      </c>
      <c r="E12" s="18">
        <f t="shared" si="0"/>
        <v>18</v>
      </c>
    </row>
    <row r="13" spans="2:5" x14ac:dyDescent="0.3">
      <c r="B13" s="3" t="s">
        <v>30</v>
      </c>
      <c r="C13" s="12">
        <v>21</v>
      </c>
      <c r="D13" s="12">
        <v>0</v>
      </c>
      <c r="E13" s="18">
        <f t="shared" si="0"/>
        <v>21</v>
      </c>
    </row>
    <row r="14" spans="2:5" x14ac:dyDescent="0.3">
      <c r="B14" s="3" t="s">
        <v>11</v>
      </c>
      <c r="C14" s="12">
        <v>2</v>
      </c>
      <c r="D14" s="12">
        <v>0</v>
      </c>
      <c r="E14" s="18">
        <f t="shared" si="0"/>
        <v>2</v>
      </c>
    </row>
    <row r="15" spans="2:5" x14ac:dyDescent="0.3">
      <c r="B15" s="40" t="s">
        <v>16</v>
      </c>
      <c r="C15" s="41">
        <v>9</v>
      </c>
      <c r="D15" s="41">
        <v>0</v>
      </c>
      <c r="E15" s="42">
        <f t="shared" si="0"/>
        <v>9</v>
      </c>
    </row>
    <row r="16" spans="2:5" x14ac:dyDescent="0.3">
      <c r="B16" s="1" t="s">
        <v>9</v>
      </c>
      <c r="C16" s="16">
        <f>SUM(C10:C15)</f>
        <v>376</v>
      </c>
      <c r="D16" s="16">
        <f>SUM(D10:D15)</f>
        <v>23</v>
      </c>
      <c r="E16" s="17">
        <f>SUM(E10:E15)</f>
        <v>399</v>
      </c>
    </row>
  </sheetData>
  <mergeCells count="4">
    <mergeCell ref="B2:E2"/>
    <mergeCell ref="B3:E3"/>
    <mergeCell ref="B6:E6"/>
    <mergeCell ref="B9:E9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14821-FF32-4B31-B3C8-B33AC314FF5C}">
  <dimension ref="B3:J21"/>
  <sheetViews>
    <sheetView showGridLines="0" workbookViewId="0">
      <selection activeCell="B3" sqref="B3:J21"/>
    </sheetView>
  </sheetViews>
  <sheetFormatPr defaultRowHeight="14.4" x14ac:dyDescent="0.3"/>
  <cols>
    <col min="2" max="2" width="14.33203125" customWidth="1"/>
    <col min="3" max="9" width="5.6640625" customWidth="1"/>
  </cols>
  <sheetData>
    <row r="3" spans="2:10" ht="15.6" x14ac:dyDescent="0.3">
      <c r="B3" s="248" t="s">
        <v>78</v>
      </c>
      <c r="C3" s="248"/>
      <c r="D3" s="248"/>
      <c r="E3" s="248"/>
      <c r="F3" s="248"/>
      <c r="G3" s="248"/>
      <c r="H3" s="248"/>
      <c r="I3" s="248"/>
      <c r="J3" s="248"/>
    </row>
    <row r="4" spans="2:10" ht="16.2" thickBot="1" x14ac:dyDescent="0.35">
      <c r="B4" s="263" t="s">
        <v>62</v>
      </c>
      <c r="C4" s="263"/>
      <c r="D4" s="263"/>
      <c r="E4" s="263"/>
      <c r="F4" s="263"/>
      <c r="G4" s="263"/>
      <c r="H4" s="263"/>
      <c r="I4" s="263"/>
      <c r="J4" s="263"/>
    </row>
    <row r="5" spans="2:10" x14ac:dyDescent="0.3">
      <c r="B5" s="108" t="s">
        <v>0</v>
      </c>
      <c r="C5" s="108">
        <v>1</v>
      </c>
      <c r="D5" s="108">
        <v>2</v>
      </c>
      <c r="E5" s="108">
        <v>3</v>
      </c>
      <c r="F5" s="108">
        <v>4</v>
      </c>
      <c r="G5" s="108">
        <v>5</v>
      </c>
      <c r="H5" s="108">
        <v>6</v>
      </c>
      <c r="I5" s="108">
        <v>7</v>
      </c>
      <c r="J5" s="109" t="s">
        <v>1</v>
      </c>
    </row>
    <row r="6" spans="2:10" x14ac:dyDescent="0.3">
      <c r="B6" s="62" t="s">
        <v>2</v>
      </c>
      <c r="C6" s="54">
        <v>14.4</v>
      </c>
      <c r="D6" s="54">
        <v>33.4</v>
      </c>
      <c r="E6" s="54">
        <v>12.2</v>
      </c>
      <c r="F6" s="54">
        <v>25.1</v>
      </c>
      <c r="G6" s="54">
        <v>18.899999999999999</v>
      </c>
      <c r="H6" s="54">
        <v>38.200000000000003</v>
      </c>
      <c r="I6" s="54">
        <v>32.700000000000003</v>
      </c>
      <c r="J6" s="56">
        <f>SUM(C6:I6)</f>
        <v>174.89999999999998</v>
      </c>
    </row>
    <row r="7" spans="2:10" x14ac:dyDescent="0.3">
      <c r="B7" s="250" t="s">
        <v>3</v>
      </c>
      <c r="C7" s="250"/>
      <c r="D7" s="250"/>
      <c r="E7" s="250"/>
      <c r="F7" s="250"/>
      <c r="G7" s="250"/>
      <c r="H7" s="250"/>
      <c r="I7" s="250"/>
      <c r="J7" s="250"/>
    </row>
    <row r="8" spans="2:10" x14ac:dyDescent="0.3">
      <c r="B8" s="49" t="s">
        <v>19</v>
      </c>
      <c r="C8" s="27">
        <v>0</v>
      </c>
      <c r="D8" s="27">
        <v>0</v>
      </c>
      <c r="E8" s="27">
        <v>2.2000000000000002</v>
      </c>
      <c r="F8" s="27">
        <v>0</v>
      </c>
      <c r="G8" s="27">
        <v>1.6</v>
      </c>
      <c r="H8" s="27">
        <v>2.1</v>
      </c>
      <c r="I8" s="27">
        <v>0</v>
      </c>
      <c r="J8" s="52">
        <f>SUM(C8:I8)</f>
        <v>5.9</v>
      </c>
    </row>
    <row r="9" spans="2:10" x14ac:dyDescent="0.3">
      <c r="B9" s="49" t="s">
        <v>21</v>
      </c>
      <c r="C9" s="27">
        <v>4.5</v>
      </c>
      <c r="D9" s="27">
        <v>2.9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52">
        <f>SUM(C9:I9)</f>
        <v>7.4</v>
      </c>
    </row>
    <row r="10" spans="2:10" x14ac:dyDescent="0.3">
      <c r="B10" s="49" t="s">
        <v>6</v>
      </c>
      <c r="C10" s="27">
        <v>0</v>
      </c>
      <c r="D10" s="27">
        <v>7.5</v>
      </c>
      <c r="E10" s="27">
        <v>1.4</v>
      </c>
      <c r="F10" s="27">
        <v>3.2</v>
      </c>
      <c r="G10" s="27">
        <v>1.9</v>
      </c>
      <c r="H10" s="27">
        <v>15.2</v>
      </c>
      <c r="I10" s="27">
        <v>5.0999999999999996</v>
      </c>
      <c r="J10" s="52">
        <f>SUM(C10:I10)</f>
        <v>34.300000000000004</v>
      </c>
    </row>
    <row r="11" spans="2:10" x14ac:dyDescent="0.3">
      <c r="B11" s="49" t="s">
        <v>7</v>
      </c>
      <c r="C11" s="27">
        <v>0</v>
      </c>
      <c r="D11" s="27">
        <v>2.5</v>
      </c>
      <c r="E11" s="27">
        <v>9</v>
      </c>
      <c r="F11" s="27">
        <v>8.5</v>
      </c>
      <c r="G11" s="27">
        <v>25.2</v>
      </c>
      <c r="H11" s="27">
        <v>33</v>
      </c>
      <c r="I11" s="27">
        <v>6.3</v>
      </c>
      <c r="J11" s="52">
        <f>SUM(C11:I11)</f>
        <v>84.5</v>
      </c>
    </row>
    <row r="12" spans="2:10" x14ac:dyDescent="0.3">
      <c r="B12" s="90" t="s">
        <v>8</v>
      </c>
      <c r="C12" s="107">
        <v>0</v>
      </c>
      <c r="D12" s="107">
        <v>2.1</v>
      </c>
      <c r="E12" s="107">
        <v>0</v>
      </c>
      <c r="F12" s="107">
        <v>1.4</v>
      </c>
      <c r="G12" s="107">
        <v>0</v>
      </c>
      <c r="H12" s="107">
        <v>2.5</v>
      </c>
      <c r="I12" s="107">
        <v>1.2</v>
      </c>
      <c r="J12" s="93">
        <f>SUM(C12:I12)</f>
        <v>7.2</v>
      </c>
    </row>
    <row r="13" spans="2:10" x14ac:dyDescent="0.3">
      <c r="B13" s="54" t="s">
        <v>9</v>
      </c>
      <c r="C13" s="55">
        <f>SUM(C8:C12)</f>
        <v>4.5</v>
      </c>
      <c r="D13" s="55">
        <f t="shared" ref="D13:I13" si="0">SUM(D8:D12)</f>
        <v>15</v>
      </c>
      <c r="E13" s="55">
        <f t="shared" si="0"/>
        <v>12.6</v>
      </c>
      <c r="F13" s="55">
        <f t="shared" si="0"/>
        <v>13.1</v>
      </c>
      <c r="G13" s="55">
        <f t="shared" si="0"/>
        <v>28.7</v>
      </c>
      <c r="H13" s="55">
        <f t="shared" si="0"/>
        <v>52.8</v>
      </c>
      <c r="I13" s="55">
        <f t="shared" si="0"/>
        <v>12.599999999999998</v>
      </c>
      <c r="J13" s="56">
        <f>SUM(J8:J12)</f>
        <v>139.30000000000001</v>
      </c>
    </row>
    <row r="14" spans="2:10" x14ac:dyDescent="0.3">
      <c r="B14" s="250" t="s">
        <v>51</v>
      </c>
      <c r="C14" s="250"/>
      <c r="D14" s="250"/>
      <c r="E14" s="250"/>
      <c r="F14" s="250"/>
      <c r="G14" s="250"/>
      <c r="H14" s="250"/>
      <c r="I14" s="250"/>
      <c r="J14" s="275"/>
    </row>
    <row r="15" spans="2:10" x14ac:dyDescent="0.3">
      <c r="B15" s="50" t="s">
        <v>20</v>
      </c>
      <c r="C15" s="35">
        <v>61</v>
      </c>
      <c r="D15" s="35">
        <v>107</v>
      </c>
      <c r="E15" s="35">
        <v>0</v>
      </c>
      <c r="F15" s="35">
        <v>0</v>
      </c>
      <c r="G15" s="35">
        <v>11</v>
      </c>
      <c r="H15" s="35">
        <v>0</v>
      </c>
      <c r="I15" s="35">
        <v>28</v>
      </c>
      <c r="J15" s="57">
        <f t="shared" ref="J15:J20" si="1">SUM(C15:I15)</f>
        <v>207</v>
      </c>
    </row>
    <row r="16" spans="2:10" x14ac:dyDescent="0.3">
      <c r="B16" s="50" t="s">
        <v>30</v>
      </c>
      <c r="C16" s="35">
        <v>0</v>
      </c>
      <c r="D16" s="35">
        <v>8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58">
        <f t="shared" si="1"/>
        <v>8</v>
      </c>
    </row>
    <row r="17" spans="2:10" x14ac:dyDescent="0.3">
      <c r="B17" s="50" t="s">
        <v>11</v>
      </c>
      <c r="C17" s="35">
        <v>109</v>
      </c>
      <c r="D17" s="35">
        <v>492</v>
      </c>
      <c r="E17" s="35">
        <v>56</v>
      </c>
      <c r="F17" s="35">
        <v>131</v>
      </c>
      <c r="G17" s="35">
        <v>124</v>
      </c>
      <c r="H17" s="35">
        <v>240</v>
      </c>
      <c r="I17" s="35">
        <v>104</v>
      </c>
      <c r="J17" s="58">
        <f t="shared" si="1"/>
        <v>1256</v>
      </c>
    </row>
    <row r="18" spans="2:10" x14ac:dyDescent="0.3">
      <c r="B18" s="50" t="s">
        <v>16</v>
      </c>
      <c r="C18" s="35">
        <v>77</v>
      </c>
      <c r="D18" s="35">
        <v>150</v>
      </c>
      <c r="E18" s="35">
        <v>6</v>
      </c>
      <c r="F18" s="35">
        <v>16</v>
      </c>
      <c r="G18" s="35">
        <v>5</v>
      </c>
      <c r="H18" s="35">
        <v>27</v>
      </c>
      <c r="I18" s="35">
        <v>17</v>
      </c>
      <c r="J18" s="58">
        <f t="shared" si="1"/>
        <v>298</v>
      </c>
    </row>
    <row r="19" spans="2:10" x14ac:dyDescent="0.3">
      <c r="B19" s="50" t="s">
        <v>21</v>
      </c>
      <c r="C19" s="35">
        <v>24</v>
      </c>
      <c r="D19" s="35">
        <v>21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58">
        <f t="shared" si="1"/>
        <v>45</v>
      </c>
    </row>
    <row r="20" spans="2:10" x14ac:dyDescent="0.3">
      <c r="B20" s="90" t="s">
        <v>68</v>
      </c>
      <c r="C20" s="92">
        <v>40</v>
      </c>
      <c r="D20" s="92">
        <v>110</v>
      </c>
      <c r="E20" s="92">
        <v>0</v>
      </c>
      <c r="F20" s="92">
        <v>0</v>
      </c>
      <c r="G20" s="92">
        <v>0</v>
      </c>
      <c r="H20" s="92">
        <v>0</v>
      </c>
      <c r="I20" s="92">
        <v>0</v>
      </c>
      <c r="J20" s="94">
        <f t="shared" si="1"/>
        <v>150</v>
      </c>
    </row>
    <row r="21" spans="2:10" x14ac:dyDescent="0.3">
      <c r="B21" s="24" t="s">
        <v>9</v>
      </c>
      <c r="C21" s="89">
        <f t="shared" ref="C21:J21" si="2">SUM(C15:C20)</f>
        <v>311</v>
      </c>
      <c r="D21" s="89">
        <f t="shared" si="2"/>
        <v>888</v>
      </c>
      <c r="E21" s="89">
        <f t="shared" si="2"/>
        <v>62</v>
      </c>
      <c r="F21" s="89">
        <f t="shared" si="2"/>
        <v>147</v>
      </c>
      <c r="G21" s="89">
        <f t="shared" si="2"/>
        <v>140</v>
      </c>
      <c r="H21" s="89">
        <f t="shared" si="2"/>
        <v>267</v>
      </c>
      <c r="I21" s="89">
        <f t="shared" si="2"/>
        <v>149</v>
      </c>
      <c r="J21" s="95">
        <f t="shared" si="2"/>
        <v>1964</v>
      </c>
    </row>
  </sheetData>
  <mergeCells count="4">
    <mergeCell ref="B3:J3"/>
    <mergeCell ref="B4:J4"/>
    <mergeCell ref="B7:J7"/>
    <mergeCell ref="B14:J14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32E6E-8B15-4692-8936-D9C12DCEA25F}">
  <dimension ref="B2:F16"/>
  <sheetViews>
    <sheetView workbookViewId="0">
      <selection activeCell="B2" sqref="B2:F16"/>
    </sheetView>
  </sheetViews>
  <sheetFormatPr defaultRowHeight="14.4" x14ac:dyDescent="0.3"/>
  <cols>
    <col min="2" max="2" width="14.33203125" customWidth="1"/>
  </cols>
  <sheetData>
    <row r="2" spans="2:6" ht="15.6" x14ac:dyDescent="0.3">
      <c r="B2" s="262" t="s">
        <v>79</v>
      </c>
      <c r="C2" s="262"/>
      <c r="D2" s="262"/>
      <c r="E2" s="262"/>
      <c r="F2" s="262"/>
    </row>
    <row r="3" spans="2:6" ht="15.6" x14ac:dyDescent="0.3">
      <c r="B3" s="261" t="s">
        <v>80</v>
      </c>
      <c r="C3" s="261"/>
      <c r="D3" s="261"/>
      <c r="E3" s="261"/>
      <c r="F3" s="261"/>
    </row>
    <row r="4" spans="2:6" x14ac:dyDescent="0.3">
      <c r="B4" s="62" t="s">
        <v>0</v>
      </c>
      <c r="C4" s="62">
        <v>1</v>
      </c>
      <c r="D4" s="62">
        <v>2</v>
      </c>
      <c r="E4" s="62">
        <v>3</v>
      </c>
      <c r="F4" s="54" t="s">
        <v>1</v>
      </c>
    </row>
    <row r="5" spans="2:6" x14ac:dyDescent="0.3">
      <c r="B5" s="62" t="s">
        <v>2</v>
      </c>
      <c r="C5" s="54">
        <v>28.4</v>
      </c>
      <c r="D5" s="54">
        <v>38.1</v>
      </c>
      <c r="E5" s="54">
        <v>42.5</v>
      </c>
      <c r="F5" s="56">
        <f>SUM(C5:E5)</f>
        <v>109</v>
      </c>
    </row>
    <row r="6" spans="2:6" x14ac:dyDescent="0.3">
      <c r="B6" s="250" t="s">
        <v>3</v>
      </c>
      <c r="C6" s="250"/>
      <c r="D6" s="250"/>
      <c r="E6" s="250"/>
      <c r="F6" s="250"/>
    </row>
    <row r="7" spans="2:6" x14ac:dyDescent="0.3">
      <c r="B7" s="49" t="s">
        <v>19</v>
      </c>
      <c r="C7" s="27">
        <v>2</v>
      </c>
      <c r="D7" s="27">
        <v>10.8</v>
      </c>
      <c r="E7" s="27">
        <v>4.4000000000000004</v>
      </c>
      <c r="F7" s="52">
        <f>SUM(C7:E7)</f>
        <v>17.200000000000003</v>
      </c>
    </row>
    <row r="8" spans="2:6" x14ac:dyDescent="0.3">
      <c r="B8" s="49" t="s">
        <v>6</v>
      </c>
      <c r="C8" s="27">
        <v>3.5</v>
      </c>
      <c r="D8" s="27">
        <v>4.3</v>
      </c>
      <c r="E8" s="27">
        <v>4.7</v>
      </c>
      <c r="F8" s="52">
        <f>SUM(C8:E8)</f>
        <v>12.5</v>
      </c>
    </row>
    <row r="9" spans="2:6" x14ac:dyDescent="0.3">
      <c r="B9" s="49" t="s">
        <v>7</v>
      </c>
      <c r="C9" s="27">
        <v>2.5</v>
      </c>
      <c r="D9" s="27">
        <v>15.7</v>
      </c>
      <c r="E9" s="27">
        <v>38.9</v>
      </c>
      <c r="F9" s="52">
        <f>SUM(C9:E9)</f>
        <v>57.099999999999994</v>
      </c>
    </row>
    <row r="10" spans="2:6" x14ac:dyDescent="0.3">
      <c r="B10" s="90" t="s">
        <v>8</v>
      </c>
      <c r="C10" s="91">
        <v>0</v>
      </c>
      <c r="D10" s="91">
        <v>0.9</v>
      </c>
      <c r="E10" s="91">
        <v>0</v>
      </c>
      <c r="F10" s="93">
        <f>SUM(C10:E10)</f>
        <v>0.9</v>
      </c>
    </row>
    <row r="11" spans="2:6" x14ac:dyDescent="0.3">
      <c r="B11" s="54" t="s">
        <v>9</v>
      </c>
      <c r="C11" s="55">
        <f>SUM(C7:C10)</f>
        <v>8</v>
      </c>
      <c r="D11" s="55">
        <f>SUM(D7:D10)</f>
        <v>31.7</v>
      </c>
      <c r="E11" s="55">
        <f>SUM(E7:E10)</f>
        <v>48</v>
      </c>
      <c r="F11" s="56">
        <f>SUM(F7:F10)</f>
        <v>87.7</v>
      </c>
    </row>
    <row r="12" spans="2:6" x14ac:dyDescent="0.3">
      <c r="B12" s="250" t="s">
        <v>51</v>
      </c>
      <c r="C12" s="250"/>
      <c r="D12" s="250"/>
      <c r="E12" s="250"/>
      <c r="F12" s="250"/>
    </row>
    <row r="13" spans="2:6" x14ac:dyDescent="0.3">
      <c r="B13" s="50" t="s">
        <v>20</v>
      </c>
      <c r="C13" s="35">
        <v>10</v>
      </c>
      <c r="D13" s="35">
        <v>30</v>
      </c>
      <c r="E13" s="35">
        <v>12</v>
      </c>
      <c r="F13" s="57">
        <f>SUM(C13:E13)</f>
        <v>52</v>
      </c>
    </row>
    <row r="14" spans="2:6" x14ac:dyDescent="0.3">
      <c r="B14" s="50" t="s">
        <v>11</v>
      </c>
      <c r="C14" s="35">
        <v>357</v>
      </c>
      <c r="D14" s="35">
        <v>528</v>
      </c>
      <c r="E14" s="35">
        <v>585</v>
      </c>
      <c r="F14" s="58">
        <f>SUM(C14:E14)</f>
        <v>1470</v>
      </c>
    </row>
    <row r="15" spans="2:6" x14ac:dyDescent="0.3">
      <c r="B15" s="90" t="s">
        <v>16</v>
      </c>
      <c r="C15" s="92">
        <v>74</v>
      </c>
      <c r="D15" s="92">
        <v>51</v>
      </c>
      <c r="E15" s="92">
        <v>52</v>
      </c>
      <c r="F15" s="94">
        <f>SUM(C15:E15)</f>
        <v>177</v>
      </c>
    </row>
    <row r="16" spans="2:6" x14ac:dyDescent="0.3">
      <c r="B16" s="24" t="s">
        <v>9</v>
      </c>
      <c r="C16" s="89">
        <f>SUM(C13:C15)</f>
        <v>441</v>
      </c>
      <c r="D16" s="89">
        <f>SUM(D13:D15)</f>
        <v>609</v>
      </c>
      <c r="E16" s="89">
        <f>SUM(E13:E15)</f>
        <v>649</v>
      </c>
      <c r="F16" s="95">
        <f>SUM(F13:F15)</f>
        <v>1699</v>
      </c>
    </row>
  </sheetData>
  <mergeCells count="4">
    <mergeCell ref="B2:F2"/>
    <mergeCell ref="B3:F3"/>
    <mergeCell ref="B6:F6"/>
    <mergeCell ref="B12:F12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8D579-1461-4C4B-966A-0DEEA343B41A}">
  <dimension ref="B3:G17"/>
  <sheetViews>
    <sheetView workbookViewId="0">
      <selection activeCell="B3" sqref="B3:G17"/>
    </sheetView>
  </sheetViews>
  <sheetFormatPr defaultRowHeight="14.4" x14ac:dyDescent="0.3"/>
  <cols>
    <col min="2" max="2" width="13.88671875" customWidth="1"/>
    <col min="3" max="6" width="6.6640625" customWidth="1"/>
    <col min="7" max="7" width="7.6640625" customWidth="1"/>
  </cols>
  <sheetData>
    <row r="3" spans="2:7" ht="15.6" x14ac:dyDescent="0.3">
      <c r="B3" s="262" t="s">
        <v>81</v>
      </c>
      <c r="C3" s="262"/>
      <c r="D3" s="262"/>
      <c r="E3" s="262"/>
      <c r="F3" s="262"/>
      <c r="G3" s="262"/>
    </row>
    <row r="4" spans="2:7" ht="15.6" x14ac:dyDescent="0.3">
      <c r="B4" s="261" t="s">
        <v>82</v>
      </c>
      <c r="C4" s="261"/>
      <c r="D4" s="261"/>
      <c r="E4" s="261"/>
      <c r="F4" s="261"/>
      <c r="G4" s="261"/>
    </row>
    <row r="5" spans="2:7" x14ac:dyDescent="0.3">
      <c r="B5" s="62" t="s">
        <v>0</v>
      </c>
      <c r="C5" s="62">
        <v>1</v>
      </c>
      <c r="D5" s="62">
        <v>2</v>
      </c>
      <c r="E5" s="62">
        <v>3</v>
      </c>
      <c r="F5" s="62">
        <v>4</v>
      </c>
      <c r="G5" s="54" t="s">
        <v>1</v>
      </c>
    </row>
    <row r="6" spans="2:7" x14ac:dyDescent="0.3">
      <c r="B6" s="62" t="s">
        <v>2</v>
      </c>
      <c r="C6" s="54">
        <v>38.799999999999997</v>
      </c>
      <c r="D6" s="54">
        <v>32.9</v>
      </c>
      <c r="E6" s="54">
        <v>47.3</v>
      </c>
      <c r="F6" s="54">
        <v>22.4</v>
      </c>
      <c r="G6" s="56">
        <f>SUM(C6:F6)</f>
        <v>141.39999999999998</v>
      </c>
    </row>
    <row r="7" spans="2:7" x14ac:dyDescent="0.3">
      <c r="B7" s="250" t="s">
        <v>3</v>
      </c>
      <c r="C7" s="250"/>
      <c r="D7" s="250"/>
      <c r="E7" s="250"/>
      <c r="F7" s="250"/>
      <c r="G7" s="250"/>
    </row>
    <row r="8" spans="2:7" x14ac:dyDescent="0.3">
      <c r="B8" s="49" t="s">
        <v>4</v>
      </c>
      <c r="C8" s="27">
        <v>0</v>
      </c>
      <c r="D8" s="27">
        <v>0</v>
      </c>
      <c r="E8" s="27">
        <v>2.2000000000000002</v>
      </c>
      <c r="F8" s="27">
        <v>0</v>
      </c>
      <c r="G8" s="52">
        <f>SUM(C8:F8)</f>
        <v>2.2000000000000002</v>
      </c>
    </row>
    <row r="9" spans="2:7" x14ac:dyDescent="0.3">
      <c r="B9" s="49" t="s">
        <v>6</v>
      </c>
      <c r="C9" s="27">
        <v>24.1</v>
      </c>
      <c r="D9" s="27">
        <v>20.5</v>
      </c>
      <c r="E9" s="27">
        <v>19.899999999999999</v>
      </c>
      <c r="F9" s="27">
        <v>34.700000000000003</v>
      </c>
      <c r="G9" s="52">
        <f>SUM(C9:F9)</f>
        <v>99.2</v>
      </c>
    </row>
    <row r="10" spans="2:7" x14ac:dyDescent="0.3">
      <c r="B10" s="49" t="s">
        <v>7</v>
      </c>
      <c r="C10" s="27">
        <v>18.100000000000001</v>
      </c>
      <c r="D10" s="27">
        <v>15.3</v>
      </c>
      <c r="E10" s="27">
        <v>14.9</v>
      </c>
      <c r="F10" s="27">
        <v>4.4000000000000004</v>
      </c>
      <c r="G10" s="52">
        <f>SUM(C10:F10)</f>
        <v>52.7</v>
      </c>
    </row>
    <row r="11" spans="2:7" x14ac:dyDescent="0.3">
      <c r="B11" s="90" t="s">
        <v>8</v>
      </c>
      <c r="C11" s="91">
        <v>2.4</v>
      </c>
      <c r="D11" s="91">
        <v>2</v>
      </c>
      <c r="E11" s="91">
        <v>1.1000000000000001</v>
      </c>
      <c r="F11" s="91">
        <v>0</v>
      </c>
      <c r="G11" s="93">
        <f>SUM(C11:F11)</f>
        <v>5.5</v>
      </c>
    </row>
    <row r="12" spans="2:7" x14ac:dyDescent="0.3">
      <c r="B12" s="54" t="s">
        <v>9</v>
      </c>
      <c r="C12" s="55">
        <f>SUM(C8:C11)</f>
        <v>44.6</v>
      </c>
      <c r="D12" s="55">
        <f>SUM(D8:D11)</f>
        <v>37.799999999999997</v>
      </c>
      <c r="E12" s="55">
        <f>SUM(E8:E11)</f>
        <v>38.1</v>
      </c>
      <c r="F12" s="55">
        <f>SUM(F8:F11)</f>
        <v>39.1</v>
      </c>
      <c r="G12" s="56">
        <f>SUM(G8:G11)</f>
        <v>159.60000000000002</v>
      </c>
    </row>
    <row r="13" spans="2:7" x14ac:dyDescent="0.3">
      <c r="B13" s="250" t="s">
        <v>51</v>
      </c>
      <c r="C13" s="250"/>
      <c r="D13" s="250"/>
      <c r="E13" s="250"/>
      <c r="F13" s="250"/>
      <c r="G13" s="250"/>
    </row>
    <row r="14" spans="2:7" x14ac:dyDescent="0.3">
      <c r="B14" s="50" t="s">
        <v>20</v>
      </c>
      <c r="C14" s="35">
        <v>6</v>
      </c>
      <c r="D14" s="35">
        <v>5</v>
      </c>
      <c r="E14" s="35">
        <v>12</v>
      </c>
      <c r="F14" s="103">
        <v>0</v>
      </c>
      <c r="G14" s="102">
        <f>SUM(C14:F14)</f>
        <v>23</v>
      </c>
    </row>
    <row r="15" spans="2:7" x14ac:dyDescent="0.3">
      <c r="B15" s="50" t="s">
        <v>4</v>
      </c>
      <c r="C15" s="35">
        <v>0</v>
      </c>
      <c r="D15" s="35">
        <v>0</v>
      </c>
      <c r="E15" s="35">
        <v>2</v>
      </c>
      <c r="F15" s="104">
        <v>0</v>
      </c>
      <c r="G15" s="101">
        <f>SUM(C15:F15)</f>
        <v>2</v>
      </c>
    </row>
    <row r="16" spans="2:7" x14ac:dyDescent="0.3">
      <c r="B16" s="50" t="s">
        <v>11</v>
      </c>
      <c r="C16" s="35">
        <v>224</v>
      </c>
      <c r="D16" s="35">
        <v>190</v>
      </c>
      <c r="E16" s="35">
        <v>359</v>
      </c>
      <c r="F16" s="104">
        <v>344</v>
      </c>
      <c r="G16" s="101">
        <f>SUM(C16:F16)</f>
        <v>1117</v>
      </c>
    </row>
    <row r="17" spans="2:7" x14ac:dyDescent="0.3">
      <c r="B17" s="59" t="s">
        <v>9</v>
      </c>
      <c r="C17" s="60">
        <f>SUM(C14:C16)</f>
        <v>230</v>
      </c>
      <c r="D17" s="60">
        <f>SUM(D14:D16)</f>
        <v>195</v>
      </c>
      <c r="E17" s="60">
        <f>SUM(E14:E16)</f>
        <v>373</v>
      </c>
      <c r="F17" s="122">
        <f>SUM(F14:F16)</f>
        <v>344</v>
      </c>
      <c r="G17" s="60">
        <f>SUM(G14:G16)</f>
        <v>1142</v>
      </c>
    </row>
  </sheetData>
  <mergeCells count="4">
    <mergeCell ref="B3:G3"/>
    <mergeCell ref="B4:G4"/>
    <mergeCell ref="B7:G7"/>
    <mergeCell ref="B13:G13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D586-5537-4791-9C9F-97010E5E93A0}">
  <dimension ref="B3:I19"/>
  <sheetViews>
    <sheetView workbookViewId="0">
      <selection activeCell="B3" sqref="B3:I19"/>
    </sheetView>
  </sheetViews>
  <sheetFormatPr defaultRowHeight="14.4" x14ac:dyDescent="0.3"/>
  <cols>
    <col min="2" max="2" width="14" customWidth="1"/>
    <col min="3" max="8" width="5.6640625" customWidth="1"/>
  </cols>
  <sheetData>
    <row r="3" spans="2:9" ht="15.6" x14ac:dyDescent="0.3">
      <c r="B3" s="248" t="s">
        <v>85</v>
      </c>
      <c r="C3" s="248"/>
      <c r="D3" s="248"/>
      <c r="E3" s="248"/>
      <c r="F3" s="248"/>
      <c r="G3" s="248"/>
      <c r="H3" s="248"/>
      <c r="I3" s="248"/>
    </row>
    <row r="4" spans="2:9" ht="16.2" thickBot="1" x14ac:dyDescent="0.35">
      <c r="B4" s="263" t="s">
        <v>86</v>
      </c>
      <c r="C4" s="263"/>
      <c r="D4" s="263"/>
      <c r="E4" s="263"/>
      <c r="F4" s="263"/>
      <c r="G4" s="263"/>
      <c r="H4" s="263"/>
      <c r="I4" s="263"/>
    </row>
    <row r="5" spans="2:9" x14ac:dyDescent="0.3">
      <c r="B5" s="108" t="s">
        <v>0</v>
      </c>
      <c r="C5" s="108">
        <v>1</v>
      </c>
      <c r="D5" s="108">
        <v>2</v>
      </c>
      <c r="E5" s="108">
        <v>3</v>
      </c>
      <c r="F5" s="108">
        <v>4</v>
      </c>
      <c r="G5" s="108">
        <v>5</v>
      </c>
      <c r="H5" s="108">
        <v>6</v>
      </c>
      <c r="I5" s="109" t="s">
        <v>1</v>
      </c>
    </row>
    <row r="6" spans="2:9" x14ac:dyDescent="0.3">
      <c r="B6" s="62" t="s">
        <v>2</v>
      </c>
      <c r="C6" s="54">
        <v>25.5</v>
      </c>
      <c r="D6" s="54">
        <v>39.9</v>
      </c>
      <c r="E6" s="54">
        <v>38.299999999999997</v>
      </c>
      <c r="F6" s="54">
        <v>31.7</v>
      </c>
      <c r="G6" s="54">
        <v>58.8</v>
      </c>
      <c r="H6" s="54">
        <v>60</v>
      </c>
      <c r="I6" s="56">
        <f>SUM(C6:H6)</f>
        <v>254.2</v>
      </c>
    </row>
    <row r="7" spans="2:9" x14ac:dyDescent="0.3">
      <c r="B7" s="250" t="s">
        <v>3</v>
      </c>
      <c r="C7" s="250"/>
      <c r="D7" s="250"/>
      <c r="E7" s="250"/>
      <c r="F7" s="250"/>
      <c r="G7" s="250"/>
      <c r="H7" s="250"/>
      <c r="I7" s="250"/>
    </row>
    <row r="8" spans="2:9" x14ac:dyDescent="0.3">
      <c r="B8" s="49" t="s">
        <v>5</v>
      </c>
      <c r="C8" s="27">
        <v>0</v>
      </c>
      <c r="D8" s="27">
        <v>0</v>
      </c>
      <c r="E8" s="27">
        <v>0</v>
      </c>
      <c r="F8" s="27">
        <v>0.5</v>
      </c>
      <c r="G8" s="27">
        <v>0.9</v>
      </c>
      <c r="H8" s="27">
        <v>0.8</v>
      </c>
      <c r="I8" s="52">
        <f t="shared" ref="I8:I13" si="0">SUM(C8:H8)</f>
        <v>2.2000000000000002</v>
      </c>
    </row>
    <row r="9" spans="2:9" x14ac:dyDescent="0.3">
      <c r="B9" s="49" t="s">
        <v>21</v>
      </c>
      <c r="C9" s="27">
        <v>19.399999999999999</v>
      </c>
      <c r="D9" s="27">
        <v>10.9</v>
      </c>
      <c r="E9" s="27">
        <v>31</v>
      </c>
      <c r="F9" s="27">
        <v>1.6</v>
      </c>
      <c r="G9" s="27">
        <v>3</v>
      </c>
      <c r="H9" s="27">
        <v>3</v>
      </c>
      <c r="I9" s="52">
        <f t="shared" si="0"/>
        <v>68.900000000000006</v>
      </c>
    </row>
    <row r="10" spans="2:9" x14ac:dyDescent="0.3">
      <c r="B10" s="49" t="s">
        <v>6</v>
      </c>
      <c r="C10" s="27">
        <v>13.1</v>
      </c>
      <c r="D10" s="27">
        <v>15.9</v>
      </c>
      <c r="E10" s="27">
        <v>38.4</v>
      </c>
      <c r="F10" s="27">
        <v>16.2</v>
      </c>
      <c r="G10" s="27">
        <v>30.1</v>
      </c>
      <c r="H10" s="27">
        <v>30.7</v>
      </c>
      <c r="I10" s="52">
        <f t="shared" si="0"/>
        <v>144.4</v>
      </c>
    </row>
    <row r="11" spans="2:9" x14ac:dyDescent="0.3">
      <c r="B11" s="49" t="s">
        <v>7</v>
      </c>
      <c r="C11" s="27">
        <v>8.3000000000000007</v>
      </c>
      <c r="D11" s="27">
        <v>4.3</v>
      </c>
      <c r="E11" s="27">
        <v>11.9</v>
      </c>
      <c r="F11" s="27">
        <v>25.8</v>
      </c>
      <c r="G11" s="27">
        <v>47.9</v>
      </c>
      <c r="H11" s="27">
        <v>49</v>
      </c>
      <c r="I11" s="52">
        <f t="shared" si="0"/>
        <v>147.19999999999999</v>
      </c>
    </row>
    <row r="12" spans="2:9" x14ac:dyDescent="0.3">
      <c r="B12" s="49" t="s">
        <v>14</v>
      </c>
      <c r="C12" s="27">
        <v>0</v>
      </c>
      <c r="D12" s="27">
        <v>0</v>
      </c>
      <c r="E12" s="27">
        <v>0</v>
      </c>
      <c r="F12" s="27">
        <v>12.8</v>
      </c>
      <c r="G12" s="27">
        <v>23.8</v>
      </c>
      <c r="H12" s="27">
        <v>24.2</v>
      </c>
      <c r="I12" s="52">
        <f t="shared" si="0"/>
        <v>60.8</v>
      </c>
    </row>
    <row r="13" spans="2:9" x14ac:dyDescent="0.3">
      <c r="B13" s="90" t="s">
        <v>8</v>
      </c>
      <c r="C13" s="107">
        <v>2.8</v>
      </c>
      <c r="D13" s="107">
        <v>10</v>
      </c>
      <c r="E13" s="107">
        <v>0</v>
      </c>
      <c r="F13" s="107">
        <v>3.6</v>
      </c>
      <c r="G13" s="107">
        <v>6.7</v>
      </c>
      <c r="H13" s="107">
        <v>6.8</v>
      </c>
      <c r="I13" s="93">
        <f t="shared" si="0"/>
        <v>29.900000000000002</v>
      </c>
    </row>
    <row r="14" spans="2:9" x14ac:dyDescent="0.3">
      <c r="B14" s="54" t="s">
        <v>9</v>
      </c>
      <c r="C14" s="55">
        <f t="shared" ref="C14:I14" si="1">SUM(C8:C13)</f>
        <v>43.599999999999994</v>
      </c>
      <c r="D14" s="55">
        <f t="shared" si="1"/>
        <v>41.1</v>
      </c>
      <c r="E14" s="55">
        <f t="shared" si="1"/>
        <v>81.300000000000011</v>
      </c>
      <c r="F14" s="55">
        <f t="shared" si="1"/>
        <v>60.500000000000007</v>
      </c>
      <c r="G14" s="55">
        <f t="shared" si="1"/>
        <v>112.4</v>
      </c>
      <c r="H14" s="55">
        <f t="shared" si="1"/>
        <v>114.5</v>
      </c>
      <c r="I14" s="56">
        <f t="shared" si="1"/>
        <v>453.4</v>
      </c>
    </row>
    <row r="15" spans="2:9" x14ac:dyDescent="0.3">
      <c r="B15" s="250" t="s">
        <v>51</v>
      </c>
      <c r="C15" s="250"/>
      <c r="D15" s="250"/>
      <c r="E15" s="250"/>
      <c r="F15" s="250"/>
      <c r="G15" s="250"/>
      <c r="H15" s="250"/>
      <c r="I15" s="250"/>
    </row>
    <row r="16" spans="2:9" x14ac:dyDescent="0.3">
      <c r="B16" s="50" t="s">
        <v>30</v>
      </c>
      <c r="C16" s="35">
        <v>44</v>
      </c>
      <c r="D16" s="35">
        <v>0</v>
      </c>
      <c r="E16" s="35">
        <v>165</v>
      </c>
      <c r="F16" s="35">
        <v>0</v>
      </c>
      <c r="G16" s="35">
        <v>0</v>
      </c>
      <c r="H16" s="35">
        <v>0</v>
      </c>
      <c r="I16" s="58">
        <f>SUM(C16:H16)</f>
        <v>209</v>
      </c>
    </row>
    <row r="17" spans="2:9" x14ac:dyDescent="0.3">
      <c r="B17" s="50" t="s">
        <v>11</v>
      </c>
      <c r="C17" s="35">
        <v>420</v>
      </c>
      <c r="D17" s="35">
        <v>537</v>
      </c>
      <c r="E17" s="35">
        <v>382</v>
      </c>
      <c r="F17" s="35">
        <v>193</v>
      </c>
      <c r="G17" s="35">
        <v>359</v>
      </c>
      <c r="H17" s="35">
        <v>366</v>
      </c>
      <c r="I17" s="58">
        <f>SUM(C17:H17)</f>
        <v>2257</v>
      </c>
    </row>
    <row r="18" spans="2:9" x14ac:dyDescent="0.3">
      <c r="B18" s="90" t="s">
        <v>21</v>
      </c>
      <c r="C18" s="92">
        <v>127</v>
      </c>
      <c r="D18" s="92">
        <v>98</v>
      </c>
      <c r="E18" s="92">
        <v>265</v>
      </c>
      <c r="F18" s="92">
        <v>2</v>
      </c>
      <c r="G18" s="92">
        <v>3</v>
      </c>
      <c r="H18" s="92">
        <v>3</v>
      </c>
      <c r="I18" s="94">
        <f>SUM(C18:H18)</f>
        <v>498</v>
      </c>
    </row>
    <row r="19" spans="2:9" x14ac:dyDescent="0.3">
      <c r="B19" s="24" t="s">
        <v>9</v>
      </c>
      <c r="C19" s="89">
        <f t="shared" ref="C19:I19" si="2">SUM(C16:C18)</f>
        <v>591</v>
      </c>
      <c r="D19" s="89">
        <f t="shared" si="2"/>
        <v>635</v>
      </c>
      <c r="E19" s="89">
        <f t="shared" si="2"/>
        <v>812</v>
      </c>
      <c r="F19" s="89">
        <f t="shared" si="2"/>
        <v>195</v>
      </c>
      <c r="G19" s="89">
        <f t="shared" si="2"/>
        <v>362</v>
      </c>
      <c r="H19" s="89">
        <f t="shared" si="2"/>
        <v>369</v>
      </c>
      <c r="I19" s="95">
        <f t="shared" si="2"/>
        <v>2964</v>
      </c>
    </row>
  </sheetData>
  <mergeCells count="4">
    <mergeCell ref="B3:I3"/>
    <mergeCell ref="B4:I4"/>
    <mergeCell ref="B7:I7"/>
    <mergeCell ref="B15:I15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89DB-83C9-4C99-A740-E867B9C65A3C}">
  <dimension ref="B2:F17"/>
  <sheetViews>
    <sheetView workbookViewId="0">
      <selection activeCell="B2" sqref="B2:F17"/>
    </sheetView>
  </sheetViews>
  <sheetFormatPr defaultRowHeight="14.4" x14ac:dyDescent="0.3"/>
  <cols>
    <col min="2" max="2" width="14.109375" customWidth="1"/>
  </cols>
  <sheetData>
    <row r="2" spans="2:6" ht="15.6" x14ac:dyDescent="0.3">
      <c r="B2" s="248" t="s">
        <v>87</v>
      </c>
      <c r="C2" s="248"/>
      <c r="D2" s="248"/>
      <c r="E2" s="248"/>
      <c r="F2" s="248"/>
    </row>
    <row r="3" spans="2:6" ht="16.2" thickBot="1" x14ac:dyDescent="0.35">
      <c r="B3" s="263" t="s">
        <v>88</v>
      </c>
      <c r="C3" s="263"/>
      <c r="D3" s="263"/>
      <c r="E3" s="263"/>
      <c r="F3" s="263"/>
    </row>
    <row r="4" spans="2:6" x14ac:dyDescent="0.3">
      <c r="B4" s="108" t="s">
        <v>0</v>
      </c>
      <c r="C4" s="108">
        <v>1</v>
      </c>
      <c r="D4" s="108">
        <v>2</v>
      </c>
      <c r="E4" s="108">
        <v>3</v>
      </c>
      <c r="F4" s="109" t="s">
        <v>1</v>
      </c>
    </row>
    <row r="5" spans="2:6" x14ac:dyDescent="0.3">
      <c r="B5" s="62" t="s">
        <v>2</v>
      </c>
      <c r="C5" s="54">
        <v>15.6</v>
      </c>
      <c r="D5" s="54">
        <v>23.3</v>
      </c>
      <c r="E5" s="54">
        <v>29.6</v>
      </c>
      <c r="F5" s="56">
        <f>SUM(C5:E5)</f>
        <v>68.5</v>
      </c>
    </row>
    <row r="6" spans="2:6" x14ac:dyDescent="0.3">
      <c r="B6" s="250" t="s">
        <v>3</v>
      </c>
      <c r="C6" s="250"/>
      <c r="D6" s="250"/>
      <c r="E6" s="250"/>
      <c r="F6" s="250"/>
    </row>
    <row r="7" spans="2:6" x14ac:dyDescent="0.3">
      <c r="B7" s="49" t="s">
        <v>4</v>
      </c>
      <c r="C7" s="27">
        <v>0</v>
      </c>
      <c r="D7" s="27">
        <v>0</v>
      </c>
      <c r="E7" s="27">
        <v>2.7</v>
      </c>
      <c r="F7" s="52">
        <f>SUM(C7:E7)</f>
        <v>2.7</v>
      </c>
    </row>
    <row r="8" spans="2:6" x14ac:dyDescent="0.3">
      <c r="B8" s="49" t="s">
        <v>6</v>
      </c>
      <c r="C8" s="27">
        <v>2.7</v>
      </c>
      <c r="D8" s="27">
        <v>7.9</v>
      </c>
      <c r="E8" s="27">
        <v>13.3</v>
      </c>
      <c r="F8" s="52">
        <f>SUM(C8:E8)</f>
        <v>23.900000000000002</v>
      </c>
    </row>
    <row r="9" spans="2:6" x14ac:dyDescent="0.3">
      <c r="B9" s="49" t="s">
        <v>29</v>
      </c>
      <c r="C9" s="27">
        <v>0</v>
      </c>
      <c r="D9" s="27">
        <v>2.7</v>
      </c>
      <c r="E9" s="27">
        <v>0</v>
      </c>
      <c r="F9" s="52">
        <f>SUM(C9:E9)</f>
        <v>2.7</v>
      </c>
    </row>
    <row r="10" spans="2:6" x14ac:dyDescent="0.3">
      <c r="B10" s="49" t="s">
        <v>7</v>
      </c>
      <c r="C10" s="27">
        <v>4.0999999999999996</v>
      </c>
      <c r="D10" s="27">
        <v>10.5</v>
      </c>
      <c r="E10" s="27">
        <v>38.5</v>
      </c>
      <c r="F10" s="52">
        <f>SUM(C10:E10)</f>
        <v>53.1</v>
      </c>
    </row>
    <row r="11" spans="2:6" x14ac:dyDescent="0.3">
      <c r="B11" s="54" t="s">
        <v>9</v>
      </c>
      <c r="C11" s="55">
        <f>SUM(C7:C10)</f>
        <v>6.8</v>
      </c>
      <c r="D11" s="55">
        <f>SUM(D7:D10)</f>
        <v>21.1</v>
      </c>
      <c r="E11" s="55">
        <f>SUM(E7:E10)</f>
        <v>54.5</v>
      </c>
      <c r="F11" s="56">
        <f>SUM(F7:F10)</f>
        <v>82.4</v>
      </c>
    </row>
    <row r="12" spans="2:6" x14ac:dyDescent="0.3">
      <c r="B12" s="250" t="s">
        <v>51</v>
      </c>
      <c r="C12" s="250"/>
      <c r="D12" s="250"/>
      <c r="E12" s="250"/>
      <c r="F12" s="250"/>
    </row>
    <row r="13" spans="2:6" x14ac:dyDescent="0.3">
      <c r="B13" s="50" t="s">
        <v>20</v>
      </c>
      <c r="C13" s="35">
        <v>4</v>
      </c>
      <c r="D13" s="35">
        <v>4</v>
      </c>
      <c r="E13" s="35">
        <v>0</v>
      </c>
      <c r="F13" s="58">
        <f>SUM(C13:E13)</f>
        <v>8</v>
      </c>
    </row>
    <row r="14" spans="2:6" x14ac:dyDescent="0.3">
      <c r="B14" s="50" t="s">
        <v>4</v>
      </c>
      <c r="C14" s="35">
        <v>0</v>
      </c>
      <c r="D14" s="35">
        <v>0</v>
      </c>
      <c r="E14" s="35">
        <v>2</v>
      </c>
      <c r="F14" s="58">
        <f>SUM(C14:E14)</f>
        <v>2</v>
      </c>
    </row>
    <row r="15" spans="2:6" x14ac:dyDescent="0.3">
      <c r="B15" s="50" t="s">
        <v>11</v>
      </c>
      <c r="C15" s="35">
        <v>176</v>
      </c>
      <c r="D15" s="35">
        <v>208</v>
      </c>
      <c r="E15" s="35">
        <v>143</v>
      </c>
      <c r="F15" s="58">
        <f>SUM(C15:E15)</f>
        <v>527</v>
      </c>
    </row>
    <row r="16" spans="2:6" x14ac:dyDescent="0.3">
      <c r="B16" s="90" t="s">
        <v>16</v>
      </c>
      <c r="C16" s="92">
        <v>6</v>
      </c>
      <c r="D16" s="92">
        <v>0</v>
      </c>
      <c r="E16" s="92">
        <v>0</v>
      </c>
      <c r="F16" s="94">
        <f>SUM(C16:E16)</f>
        <v>6</v>
      </c>
    </row>
    <row r="17" spans="2:6" x14ac:dyDescent="0.3">
      <c r="B17" s="24" t="s">
        <v>9</v>
      </c>
      <c r="C17" s="89">
        <f>SUM(C13:C16)</f>
        <v>186</v>
      </c>
      <c r="D17" s="89">
        <f>SUM(D13:D16)</f>
        <v>212</v>
      </c>
      <c r="E17" s="89">
        <f>SUM(E13:E16)</f>
        <v>145</v>
      </c>
      <c r="F17" s="95">
        <f>SUM(F13:F16)</f>
        <v>543</v>
      </c>
    </row>
  </sheetData>
  <mergeCells count="4">
    <mergeCell ref="B2:F2"/>
    <mergeCell ref="B3:F3"/>
    <mergeCell ref="B6:F6"/>
    <mergeCell ref="B12:F12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16484-980E-4305-835C-C5F2EDAF197C}">
  <dimension ref="C3:F17"/>
  <sheetViews>
    <sheetView workbookViewId="0">
      <selection activeCell="C3" sqref="C3:F17"/>
    </sheetView>
  </sheetViews>
  <sheetFormatPr defaultRowHeight="14.4" x14ac:dyDescent="0.3"/>
  <cols>
    <col min="3" max="3" width="15.33203125" customWidth="1"/>
    <col min="4" max="5" width="6.6640625" customWidth="1"/>
  </cols>
  <sheetData>
    <row r="3" spans="3:6" ht="15.6" x14ac:dyDescent="0.3">
      <c r="C3" s="262" t="s">
        <v>89</v>
      </c>
      <c r="D3" s="262"/>
      <c r="E3" s="262"/>
      <c r="F3" s="262"/>
    </row>
    <row r="4" spans="3:6" ht="15.6" x14ac:dyDescent="0.3">
      <c r="C4" s="261" t="s">
        <v>80</v>
      </c>
      <c r="D4" s="261"/>
      <c r="E4" s="261"/>
      <c r="F4" s="261"/>
    </row>
    <row r="5" spans="3:6" x14ac:dyDescent="0.3">
      <c r="C5" s="62" t="s">
        <v>0</v>
      </c>
      <c r="D5" s="62">
        <v>1</v>
      </c>
      <c r="E5" s="62">
        <v>2</v>
      </c>
      <c r="F5" s="54" t="s">
        <v>1</v>
      </c>
    </row>
    <row r="6" spans="3:6" x14ac:dyDescent="0.3">
      <c r="C6" s="62" t="s">
        <v>2</v>
      </c>
      <c r="D6" s="54">
        <v>20.7</v>
      </c>
      <c r="E6" s="54">
        <v>62.7</v>
      </c>
      <c r="F6" s="56">
        <f>SUM(D6:E6)</f>
        <v>83.4</v>
      </c>
    </row>
    <row r="7" spans="3:6" x14ac:dyDescent="0.3">
      <c r="C7" s="250" t="s">
        <v>3</v>
      </c>
      <c r="D7" s="250"/>
      <c r="E7" s="250"/>
      <c r="F7" s="250"/>
    </row>
    <row r="8" spans="3:6" x14ac:dyDescent="0.3">
      <c r="C8" s="49" t="s">
        <v>19</v>
      </c>
      <c r="D8" s="27">
        <v>2.8</v>
      </c>
      <c r="E8" s="27">
        <v>13.5</v>
      </c>
      <c r="F8" s="52">
        <f>SUM(D8:E8)</f>
        <v>16.3</v>
      </c>
    </row>
    <row r="9" spans="3:6" x14ac:dyDescent="0.3">
      <c r="C9" s="49" t="s">
        <v>6</v>
      </c>
      <c r="D9" s="27">
        <v>8.1</v>
      </c>
      <c r="E9" s="27">
        <v>8.1999999999999993</v>
      </c>
      <c r="F9" s="52">
        <f>SUM(D9:E9)</f>
        <v>16.299999999999997</v>
      </c>
    </row>
    <row r="10" spans="3:6" x14ac:dyDescent="0.3">
      <c r="C10" s="49" t="s">
        <v>7</v>
      </c>
      <c r="D10" s="27">
        <v>3.2</v>
      </c>
      <c r="E10" s="27">
        <v>59.9</v>
      </c>
      <c r="F10" s="52">
        <f>SUM(D10:E10)</f>
        <v>63.1</v>
      </c>
    </row>
    <row r="11" spans="3:6" x14ac:dyDescent="0.3">
      <c r="C11" s="90" t="s">
        <v>8</v>
      </c>
      <c r="D11" s="91">
        <v>0</v>
      </c>
      <c r="E11" s="91">
        <v>2.1</v>
      </c>
      <c r="F11" s="93">
        <f>SUM(D11:E11)</f>
        <v>2.1</v>
      </c>
    </row>
    <row r="12" spans="3:6" x14ac:dyDescent="0.3">
      <c r="C12" s="54" t="s">
        <v>9</v>
      </c>
      <c r="D12" s="55">
        <f>SUM(D8:D11)</f>
        <v>14.099999999999998</v>
      </c>
      <c r="E12" s="55">
        <f>SUM(E8:E11)</f>
        <v>83.699999999999989</v>
      </c>
      <c r="F12" s="56">
        <f>SUM(F8:F11)</f>
        <v>97.799999999999983</v>
      </c>
    </row>
    <row r="13" spans="3:6" x14ac:dyDescent="0.3">
      <c r="C13" s="250" t="s">
        <v>51</v>
      </c>
      <c r="D13" s="250"/>
      <c r="E13" s="250"/>
      <c r="F13" s="250"/>
    </row>
    <row r="14" spans="3:6" x14ac:dyDescent="0.3">
      <c r="C14" s="50" t="s">
        <v>20</v>
      </c>
      <c r="D14" s="35">
        <v>47</v>
      </c>
      <c r="E14" s="35">
        <v>3</v>
      </c>
      <c r="F14" s="58">
        <f>SUM(D14:E14)</f>
        <v>50</v>
      </c>
    </row>
    <row r="15" spans="3:6" x14ac:dyDescent="0.3">
      <c r="C15" s="50" t="s">
        <v>11</v>
      </c>
      <c r="D15" s="35">
        <v>230</v>
      </c>
      <c r="E15" s="35">
        <v>493</v>
      </c>
      <c r="F15" s="58">
        <f>SUM(D15:E15)</f>
        <v>723</v>
      </c>
    </row>
    <row r="16" spans="3:6" x14ac:dyDescent="0.3">
      <c r="C16" s="50" t="s">
        <v>16</v>
      </c>
      <c r="D16" s="35">
        <v>250</v>
      </c>
      <c r="E16" s="35">
        <v>24</v>
      </c>
      <c r="F16" s="94">
        <f>SUM(D16:E16)</f>
        <v>274</v>
      </c>
    </row>
    <row r="17" spans="3:6" x14ac:dyDescent="0.3">
      <c r="C17" s="59" t="s">
        <v>9</v>
      </c>
      <c r="D17" s="60">
        <f>SUM(D14:D16)</f>
        <v>527</v>
      </c>
      <c r="E17" s="60">
        <f>SUM(E14:E16)</f>
        <v>520</v>
      </c>
      <c r="F17" s="95">
        <f>SUM(F14:F16)</f>
        <v>1047</v>
      </c>
    </row>
  </sheetData>
  <mergeCells count="4">
    <mergeCell ref="C3:F3"/>
    <mergeCell ref="C4:F4"/>
    <mergeCell ref="C7:F7"/>
    <mergeCell ref="C13:F13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F00B0-45F7-4ADD-B0C9-2D778853BD07}">
  <dimension ref="B2:E17"/>
  <sheetViews>
    <sheetView workbookViewId="0">
      <selection activeCell="J27" sqref="J27"/>
    </sheetView>
  </sheetViews>
  <sheetFormatPr defaultRowHeight="14.4" x14ac:dyDescent="0.3"/>
  <cols>
    <col min="2" max="2" width="14.88671875" bestFit="1" customWidth="1"/>
    <col min="3" max="4" width="9.6640625" customWidth="1"/>
    <col min="5" max="5" width="11.33203125" customWidth="1"/>
  </cols>
  <sheetData>
    <row r="2" spans="2:5" ht="15.6" x14ac:dyDescent="0.3">
      <c r="B2" s="262" t="s">
        <v>98</v>
      </c>
      <c r="C2" s="262"/>
      <c r="D2" s="262"/>
      <c r="E2" s="262"/>
    </row>
    <row r="3" spans="2:5" ht="15.6" x14ac:dyDescent="0.3">
      <c r="B3" s="261" t="s">
        <v>99</v>
      </c>
      <c r="C3" s="261"/>
      <c r="D3" s="261"/>
      <c r="E3" s="261"/>
    </row>
    <row r="4" spans="2:5" x14ac:dyDescent="0.3">
      <c r="B4" s="62" t="s">
        <v>0</v>
      </c>
      <c r="C4" s="62">
        <v>1</v>
      </c>
      <c r="D4" s="62">
        <v>2</v>
      </c>
      <c r="E4" s="54" t="s">
        <v>1</v>
      </c>
    </row>
    <row r="5" spans="2:5" x14ac:dyDescent="0.3">
      <c r="B5" s="62" t="s">
        <v>2</v>
      </c>
      <c r="C5" s="55">
        <v>39</v>
      </c>
      <c r="D5" s="54">
        <v>41.2</v>
      </c>
      <c r="E5" s="56">
        <f>SUM(C5:D5)</f>
        <v>80.2</v>
      </c>
    </row>
    <row r="6" spans="2:5" x14ac:dyDescent="0.3">
      <c r="B6" s="250" t="s">
        <v>3</v>
      </c>
      <c r="C6" s="250"/>
      <c r="D6" s="250"/>
      <c r="E6" s="250"/>
    </row>
    <row r="7" spans="2:5" x14ac:dyDescent="0.3">
      <c r="B7" s="49" t="s">
        <v>4</v>
      </c>
      <c r="C7" s="27">
        <v>20.6</v>
      </c>
      <c r="D7" s="127">
        <v>9.8000000000000007</v>
      </c>
      <c r="E7" s="52">
        <f>SUM(C7:D7)</f>
        <v>30.400000000000002</v>
      </c>
    </row>
    <row r="8" spans="2:5" x14ac:dyDescent="0.3">
      <c r="B8" s="49" t="s">
        <v>6</v>
      </c>
      <c r="C8" s="27">
        <v>18.100000000000001</v>
      </c>
      <c r="D8" s="128">
        <v>8.9</v>
      </c>
      <c r="E8" s="52">
        <f>SUM(C8:D8)</f>
        <v>27</v>
      </c>
    </row>
    <row r="9" spans="2:5" x14ac:dyDescent="0.3">
      <c r="B9" s="49" t="s">
        <v>100</v>
      </c>
      <c r="C9" s="27">
        <v>43.5</v>
      </c>
      <c r="D9" s="27">
        <v>16.399999999999999</v>
      </c>
      <c r="E9" s="52">
        <f>SUM(C9:D9)</f>
        <v>59.9</v>
      </c>
    </row>
    <row r="10" spans="2:5" x14ac:dyDescent="0.3">
      <c r="B10" s="54" t="s">
        <v>9</v>
      </c>
      <c r="C10" s="55">
        <f>SUM(C7:C9)</f>
        <v>82.2</v>
      </c>
      <c r="D10" s="55">
        <f>SUM(D7:D9)</f>
        <v>35.1</v>
      </c>
      <c r="E10" s="56">
        <f>SUM(E7:E9)</f>
        <v>117.30000000000001</v>
      </c>
    </row>
    <row r="11" spans="2:5" x14ac:dyDescent="0.3">
      <c r="B11" s="250" t="s">
        <v>51</v>
      </c>
      <c r="C11" s="250"/>
      <c r="D11" s="250"/>
      <c r="E11" s="250"/>
    </row>
    <row r="12" spans="2:5" x14ac:dyDescent="0.3">
      <c r="B12" s="50" t="s">
        <v>20</v>
      </c>
      <c r="C12" s="35">
        <v>7</v>
      </c>
      <c r="D12" s="35">
        <v>57</v>
      </c>
      <c r="E12" s="58">
        <f>SUM(C12:D12)</f>
        <v>64</v>
      </c>
    </row>
    <row r="13" spans="2:5" x14ac:dyDescent="0.3">
      <c r="B13" s="50" t="s">
        <v>4</v>
      </c>
      <c r="C13" s="35">
        <v>284</v>
      </c>
      <c r="D13" s="35">
        <v>133</v>
      </c>
      <c r="E13" s="58">
        <f>SUM(C13:D13)</f>
        <v>417</v>
      </c>
    </row>
    <row r="14" spans="2:5" x14ac:dyDescent="0.3">
      <c r="B14" s="50" t="s">
        <v>11</v>
      </c>
      <c r="C14" s="35">
        <v>575</v>
      </c>
      <c r="D14" s="35">
        <v>588</v>
      </c>
      <c r="E14" s="58">
        <f>SUM(C14:D14)</f>
        <v>1163</v>
      </c>
    </row>
    <row r="15" spans="2:5" x14ac:dyDescent="0.3">
      <c r="B15" s="50" t="s">
        <v>24</v>
      </c>
      <c r="C15" s="35">
        <v>158</v>
      </c>
      <c r="D15" s="35">
        <v>275</v>
      </c>
      <c r="E15" s="58">
        <f>SUM(C15:D15)</f>
        <v>433</v>
      </c>
    </row>
    <row r="16" spans="2:5" x14ac:dyDescent="0.3">
      <c r="B16" s="50" t="s">
        <v>15</v>
      </c>
      <c r="C16" s="35" t="s">
        <v>73</v>
      </c>
      <c r="D16" s="35">
        <v>10</v>
      </c>
      <c r="E16" s="94">
        <f>SUM(C16:D16)</f>
        <v>10</v>
      </c>
    </row>
    <row r="17" spans="2:5" x14ac:dyDescent="0.3">
      <c r="B17" s="59" t="s">
        <v>9</v>
      </c>
      <c r="C17" s="60">
        <f>SUM(C12:C16)</f>
        <v>1024</v>
      </c>
      <c r="D17" s="60">
        <f>SUM(D12:D16)</f>
        <v>1063</v>
      </c>
      <c r="E17" s="95">
        <f>SUM(E12:E16)</f>
        <v>2087</v>
      </c>
    </row>
  </sheetData>
  <mergeCells count="4">
    <mergeCell ref="B2:E2"/>
    <mergeCell ref="B3:E3"/>
    <mergeCell ref="B6:E6"/>
    <mergeCell ref="B11:E11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61CC6-CEB8-40FA-9FB0-2AE7FF89BCDF}">
  <dimension ref="B2:F10"/>
  <sheetViews>
    <sheetView workbookViewId="0">
      <selection activeCell="B2" sqref="B2:F10"/>
    </sheetView>
  </sheetViews>
  <sheetFormatPr defaultRowHeight="14.4" x14ac:dyDescent="0.3"/>
  <cols>
    <col min="2" max="2" width="14.88671875" bestFit="1" customWidth="1"/>
    <col min="6" max="6" width="10.109375" customWidth="1"/>
  </cols>
  <sheetData>
    <row r="2" spans="2:6" ht="15.6" x14ac:dyDescent="0.3">
      <c r="B2" s="262" t="s">
        <v>97</v>
      </c>
      <c r="C2" s="262"/>
      <c r="D2" s="262"/>
      <c r="E2" s="262"/>
      <c r="F2" s="262"/>
    </row>
    <row r="3" spans="2:6" s="126" customFormat="1" ht="15.6" x14ac:dyDescent="0.3">
      <c r="B3" s="276" t="s">
        <v>94</v>
      </c>
      <c r="C3" s="276"/>
      <c r="D3" s="276"/>
      <c r="E3" s="276"/>
      <c r="F3" s="276"/>
    </row>
    <row r="4" spans="2:6" x14ac:dyDescent="0.3">
      <c r="B4" s="62" t="s">
        <v>0</v>
      </c>
      <c r="C4" s="62">
        <v>1</v>
      </c>
      <c r="D4" s="62">
        <v>2</v>
      </c>
      <c r="E4" s="62">
        <v>3</v>
      </c>
      <c r="F4" s="54" t="s">
        <v>1</v>
      </c>
    </row>
    <row r="5" spans="2:6" x14ac:dyDescent="0.3">
      <c r="B5" s="62" t="s">
        <v>2</v>
      </c>
      <c r="C5" s="54">
        <v>27.3</v>
      </c>
      <c r="D5" s="54">
        <v>32.6</v>
      </c>
      <c r="E5" s="54">
        <v>38.1</v>
      </c>
      <c r="F5" s="56">
        <f>SUM(C5:E5)</f>
        <v>98</v>
      </c>
    </row>
    <row r="6" spans="2:6" x14ac:dyDescent="0.3">
      <c r="B6" s="250" t="s">
        <v>51</v>
      </c>
      <c r="C6" s="250"/>
      <c r="D6" s="250"/>
      <c r="E6" s="250"/>
      <c r="F6" s="250"/>
    </row>
    <row r="7" spans="2:6" x14ac:dyDescent="0.3">
      <c r="B7" s="50" t="s">
        <v>20</v>
      </c>
      <c r="C7" s="35"/>
      <c r="D7" s="35">
        <v>23</v>
      </c>
      <c r="E7" s="35">
        <v>35</v>
      </c>
      <c r="F7" s="58">
        <f>SUM(C7:E7)</f>
        <v>58</v>
      </c>
    </row>
    <row r="8" spans="2:6" x14ac:dyDescent="0.3">
      <c r="B8" s="50" t="s">
        <v>24</v>
      </c>
      <c r="C8" s="35">
        <v>596</v>
      </c>
      <c r="D8" s="35">
        <v>630</v>
      </c>
      <c r="E8" s="35">
        <v>729</v>
      </c>
      <c r="F8" s="58">
        <f>SUM(C8:E8)</f>
        <v>1955</v>
      </c>
    </row>
    <row r="9" spans="2:6" x14ac:dyDescent="0.3">
      <c r="B9" s="90" t="s">
        <v>15</v>
      </c>
      <c r="C9" s="92">
        <v>33</v>
      </c>
      <c r="D9" s="92">
        <v>32</v>
      </c>
      <c r="E9" s="92">
        <v>16</v>
      </c>
      <c r="F9" s="94">
        <f>SUM(C9:E9)</f>
        <v>81</v>
      </c>
    </row>
    <row r="10" spans="2:6" x14ac:dyDescent="0.3">
      <c r="B10" s="24" t="s">
        <v>9</v>
      </c>
      <c r="C10" s="89">
        <f>SUM(C7:C9)</f>
        <v>629</v>
      </c>
      <c r="D10" s="89">
        <f>SUM(D7:D9)</f>
        <v>685</v>
      </c>
      <c r="E10" s="89">
        <f>SUM(E7:E9)</f>
        <v>780</v>
      </c>
      <c r="F10" s="95">
        <f>SUM(F7:F9)</f>
        <v>2094</v>
      </c>
    </row>
  </sheetData>
  <mergeCells count="3">
    <mergeCell ref="B2:F2"/>
    <mergeCell ref="B3:F3"/>
    <mergeCell ref="B6:F6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77143-A0AC-4597-A602-DBC8A5EF978A}">
  <dimension ref="B2:G16"/>
  <sheetViews>
    <sheetView workbookViewId="0">
      <selection activeCell="I19" sqref="I19"/>
    </sheetView>
  </sheetViews>
  <sheetFormatPr defaultRowHeight="14.4" x14ac:dyDescent="0.3"/>
  <cols>
    <col min="2" max="2" width="14.44140625" bestFit="1" customWidth="1"/>
  </cols>
  <sheetData>
    <row r="2" spans="2:7" ht="15.6" x14ac:dyDescent="0.3">
      <c r="B2" s="268" t="s">
        <v>190</v>
      </c>
      <c r="C2" s="269"/>
      <c r="D2" s="269"/>
      <c r="E2" s="269"/>
      <c r="F2" s="269"/>
      <c r="G2" s="270"/>
    </row>
    <row r="3" spans="2:7" ht="16.2" thickBot="1" x14ac:dyDescent="0.35">
      <c r="B3" s="271" t="s">
        <v>82</v>
      </c>
      <c r="C3" s="272"/>
      <c r="D3" s="272"/>
      <c r="E3" s="272"/>
      <c r="F3" s="272"/>
      <c r="G3" s="273"/>
    </row>
    <row r="4" spans="2:7" x14ac:dyDescent="0.3">
      <c r="B4" s="71" t="s">
        <v>0</v>
      </c>
      <c r="C4" s="63">
        <v>1</v>
      </c>
      <c r="D4" s="63">
        <v>2</v>
      </c>
      <c r="E4" s="63">
        <v>3</v>
      </c>
      <c r="F4" s="63">
        <v>4</v>
      </c>
      <c r="G4" s="72" t="s">
        <v>1</v>
      </c>
    </row>
    <row r="5" spans="2:7" x14ac:dyDescent="0.3">
      <c r="B5" s="73" t="s">
        <v>2</v>
      </c>
      <c r="C5" s="67">
        <v>47.3</v>
      </c>
      <c r="D5" s="64">
        <v>43.6</v>
      </c>
      <c r="E5" s="67">
        <v>42.9</v>
      </c>
      <c r="F5" s="67">
        <v>43.9</v>
      </c>
      <c r="G5" s="74">
        <f>+SUM(C5:F5)</f>
        <v>177.70000000000002</v>
      </c>
    </row>
    <row r="6" spans="2:7" x14ac:dyDescent="0.3">
      <c r="B6" s="257" t="s">
        <v>3</v>
      </c>
      <c r="C6" s="258"/>
      <c r="D6" s="258"/>
      <c r="E6" s="258"/>
      <c r="F6" s="258"/>
      <c r="G6" s="259"/>
    </row>
    <row r="7" spans="2:7" x14ac:dyDescent="0.3">
      <c r="B7" s="75" t="s">
        <v>19</v>
      </c>
      <c r="C7" s="65">
        <v>0.2</v>
      </c>
      <c r="D7" s="65">
        <v>0.2</v>
      </c>
      <c r="E7" s="65">
        <v>0.4</v>
      </c>
      <c r="F7" s="65">
        <v>0.4</v>
      </c>
      <c r="G7" s="77">
        <f>+SUM(C7:F7)</f>
        <v>1.2000000000000002</v>
      </c>
    </row>
    <row r="8" spans="2:7" x14ac:dyDescent="0.3">
      <c r="B8" s="75" t="s">
        <v>6</v>
      </c>
      <c r="C8" s="65">
        <v>26.7</v>
      </c>
      <c r="D8" s="65">
        <v>24.9</v>
      </c>
      <c r="E8" s="65">
        <v>26.4</v>
      </c>
      <c r="F8" s="65">
        <v>27</v>
      </c>
      <c r="G8" s="77">
        <f>+SUM(C8:F8)</f>
        <v>105</v>
      </c>
    </row>
    <row r="9" spans="2:7" x14ac:dyDescent="0.3">
      <c r="B9" s="75" t="s">
        <v>29</v>
      </c>
      <c r="C9" s="65">
        <v>7.3</v>
      </c>
      <c r="D9" s="65">
        <v>5.6</v>
      </c>
      <c r="E9" s="65">
        <v>0</v>
      </c>
      <c r="F9" s="65">
        <v>0</v>
      </c>
      <c r="G9" s="77">
        <f>+SUM(C9:F9)</f>
        <v>12.899999999999999</v>
      </c>
    </row>
    <row r="10" spans="2:7" x14ac:dyDescent="0.3">
      <c r="B10" s="78" t="s">
        <v>7</v>
      </c>
      <c r="C10" s="66">
        <v>9.9</v>
      </c>
      <c r="D10" s="66">
        <v>8.6999999999999993</v>
      </c>
      <c r="E10" s="66">
        <v>6.5</v>
      </c>
      <c r="F10" s="66">
        <v>6.7</v>
      </c>
      <c r="G10" s="77">
        <f>+SUM(C10:F10)</f>
        <v>31.8</v>
      </c>
    </row>
    <row r="11" spans="2:7" x14ac:dyDescent="0.3">
      <c r="B11" s="78" t="s">
        <v>8</v>
      </c>
      <c r="C11" s="66">
        <v>1</v>
      </c>
      <c r="D11" s="66">
        <v>0.8</v>
      </c>
      <c r="E11" s="66">
        <v>0.4</v>
      </c>
      <c r="F11" s="66">
        <v>0.4</v>
      </c>
      <c r="G11" s="77">
        <f>+SUM(C11:F11)</f>
        <v>2.6</v>
      </c>
    </row>
    <row r="12" spans="2:7" x14ac:dyDescent="0.3">
      <c r="B12" s="80" t="s">
        <v>9</v>
      </c>
      <c r="C12" s="67">
        <f>+SUM(C7:C11)</f>
        <v>45.099999999999994</v>
      </c>
      <c r="D12" s="67">
        <f>+SUM(D7:D11)</f>
        <v>40.199999999999989</v>
      </c>
      <c r="E12" s="67">
        <f>+SUM(E7:E11)</f>
        <v>33.699999999999996</v>
      </c>
      <c r="F12" s="67">
        <f>+SUM(F7:F11)</f>
        <v>34.5</v>
      </c>
      <c r="G12" s="74">
        <f>+SUM(G7:G11)</f>
        <v>153.5</v>
      </c>
    </row>
    <row r="13" spans="2:7" x14ac:dyDescent="0.3">
      <c r="B13" s="257" t="s">
        <v>10</v>
      </c>
      <c r="C13" s="258"/>
      <c r="D13" s="258"/>
      <c r="E13" s="258"/>
      <c r="F13" s="258"/>
      <c r="G13" s="259"/>
    </row>
    <row r="14" spans="2:7" x14ac:dyDescent="0.3">
      <c r="B14" s="75" t="s">
        <v>11</v>
      </c>
      <c r="C14" s="68">
        <v>427</v>
      </c>
      <c r="D14" s="68">
        <v>401</v>
      </c>
      <c r="E14" s="68">
        <v>434</v>
      </c>
      <c r="F14" s="68">
        <v>445</v>
      </c>
      <c r="G14" s="82">
        <f>+SUM(C14:F14)</f>
        <v>1707</v>
      </c>
    </row>
    <row r="15" spans="2:7" x14ac:dyDescent="0.3">
      <c r="B15" s="182" t="s">
        <v>16</v>
      </c>
      <c r="C15" s="68">
        <v>7</v>
      </c>
      <c r="D15" s="68">
        <v>5</v>
      </c>
      <c r="E15" s="68">
        <v>0</v>
      </c>
      <c r="F15" s="68">
        <v>0</v>
      </c>
      <c r="G15" s="82">
        <f>+SUM(C15:F15)</f>
        <v>12</v>
      </c>
    </row>
    <row r="16" spans="2:7" x14ac:dyDescent="0.3">
      <c r="B16" s="80" t="s">
        <v>9</v>
      </c>
      <c r="C16" s="83">
        <f>+SUM(C14:C15)</f>
        <v>434</v>
      </c>
      <c r="D16" s="83">
        <f>+SUM(D14:D15)</f>
        <v>406</v>
      </c>
      <c r="E16" s="83">
        <f>+SUM(E14:E15)</f>
        <v>434</v>
      </c>
      <c r="F16" s="83">
        <f>+SUM(F14:F15)</f>
        <v>445</v>
      </c>
      <c r="G16" s="84">
        <f>+SUM(G14:G15)</f>
        <v>1719</v>
      </c>
    </row>
  </sheetData>
  <mergeCells count="4">
    <mergeCell ref="B2:G2"/>
    <mergeCell ref="B3:G3"/>
    <mergeCell ref="B6:G6"/>
    <mergeCell ref="B13:G1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0DED0-1F79-47B7-8051-3B442EA12BA6}">
  <dimension ref="B2:J17"/>
  <sheetViews>
    <sheetView workbookViewId="0">
      <selection sqref="A1:J17"/>
    </sheetView>
  </sheetViews>
  <sheetFormatPr defaultRowHeight="14.4" x14ac:dyDescent="0.3"/>
  <cols>
    <col min="2" max="2" width="14" customWidth="1"/>
    <col min="3" max="9" width="5.6640625" customWidth="1"/>
  </cols>
  <sheetData>
    <row r="2" spans="2:10" ht="15.6" x14ac:dyDescent="0.3">
      <c r="B2" s="268" t="s">
        <v>95</v>
      </c>
      <c r="C2" s="269"/>
      <c r="D2" s="269"/>
      <c r="E2" s="269"/>
      <c r="F2" s="269"/>
      <c r="G2" s="269"/>
      <c r="H2" s="269"/>
      <c r="I2" s="269"/>
      <c r="J2" s="270"/>
    </row>
    <row r="3" spans="2:10" ht="16.2" thickBot="1" x14ac:dyDescent="0.35">
      <c r="B3" s="271" t="s">
        <v>96</v>
      </c>
      <c r="C3" s="272"/>
      <c r="D3" s="272"/>
      <c r="E3" s="272"/>
      <c r="F3" s="272"/>
      <c r="G3" s="272"/>
      <c r="H3" s="272"/>
      <c r="I3" s="272"/>
      <c r="J3" s="273"/>
    </row>
    <row r="4" spans="2:10" x14ac:dyDescent="0.3">
      <c r="B4" s="71" t="s">
        <v>0</v>
      </c>
      <c r="C4" s="63">
        <v>1</v>
      </c>
      <c r="D4" s="63">
        <v>2</v>
      </c>
      <c r="E4" s="63">
        <v>3</v>
      </c>
      <c r="F4" s="63">
        <v>4</v>
      </c>
      <c r="G4" s="63">
        <v>5</v>
      </c>
      <c r="H4" s="63">
        <v>6</v>
      </c>
      <c r="I4" s="63">
        <v>7</v>
      </c>
      <c r="J4" s="72" t="s">
        <v>1</v>
      </c>
    </row>
    <row r="5" spans="2:10" x14ac:dyDescent="0.3">
      <c r="B5" s="73" t="s">
        <v>2</v>
      </c>
      <c r="C5" s="67">
        <v>17.3</v>
      </c>
      <c r="D5" s="64">
        <v>71.2</v>
      </c>
      <c r="E5" s="67">
        <v>24.6</v>
      </c>
      <c r="F5" s="67">
        <v>38</v>
      </c>
      <c r="G5" s="64">
        <v>48.8</v>
      </c>
      <c r="H5" s="64">
        <v>49.8</v>
      </c>
      <c r="I5" s="64">
        <v>47.1</v>
      </c>
      <c r="J5" s="74">
        <f>+SUM(C5:I5)</f>
        <v>296.8</v>
      </c>
    </row>
    <row r="6" spans="2:10" x14ac:dyDescent="0.3">
      <c r="B6" s="257" t="s">
        <v>3</v>
      </c>
      <c r="C6" s="258"/>
      <c r="D6" s="258"/>
      <c r="E6" s="258"/>
      <c r="F6" s="258"/>
      <c r="G6" s="258"/>
      <c r="H6" s="258"/>
      <c r="I6" s="258"/>
      <c r="J6" s="259"/>
    </row>
    <row r="7" spans="2:10" x14ac:dyDescent="0.3">
      <c r="B7" s="75" t="s">
        <v>4</v>
      </c>
      <c r="C7" s="65">
        <v>0</v>
      </c>
      <c r="D7" s="65">
        <v>17.600000000000001</v>
      </c>
      <c r="E7" s="65">
        <v>0</v>
      </c>
      <c r="F7" s="65">
        <v>9.4</v>
      </c>
      <c r="G7" s="65">
        <v>12</v>
      </c>
      <c r="H7" s="65">
        <v>12.3</v>
      </c>
      <c r="I7" s="65">
        <v>0</v>
      </c>
      <c r="J7" s="77">
        <f>+SUM(C7:I7)</f>
        <v>51.3</v>
      </c>
    </row>
    <row r="8" spans="2:10" x14ac:dyDescent="0.3">
      <c r="B8" s="75" t="s">
        <v>5</v>
      </c>
      <c r="C8" s="65">
        <v>2.9</v>
      </c>
      <c r="D8" s="65">
        <v>1.4</v>
      </c>
      <c r="E8" s="65">
        <v>4.0999999999999996</v>
      </c>
      <c r="F8" s="65">
        <v>0.8</v>
      </c>
      <c r="G8" s="65">
        <v>1</v>
      </c>
      <c r="H8" s="65">
        <v>1</v>
      </c>
      <c r="I8" s="65">
        <v>0</v>
      </c>
      <c r="J8" s="77">
        <f>+SUM(C8:I8)</f>
        <v>11.2</v>
      </c>
    </row>
    <row r="9" spans="2:10" x14ac:dyDescent="0.3">
      <c r="B9" s="75" t="s">
        <v>6</v>
      </c>
      <c r="C9" s="65">
        <v>16.100000000000001</v>
      </c>
      <c r="D9" s="65">
        <v>18.600000000000001</v>
      </c>
      <c r="E9" s="65">
        <v>22.8</v>
      </c>
      <c r="F9" s="65">
        <v>9.9</v>
      </c>
      <c r="G9" s="65">
        <v>12.8</v>
      </c>
      <c r="H9" s="65">
        <v>13</v>
      </c>
      <c r="I9" s="65">
        <v>39.5</v>
      </c>
      <c r="J9" s="77">
        <f>+SUM(C9:I9)</f>
        <v>132.69999999999999</v>
      </c>
    </row>
    <row r="10" spans="2:10" x14ac:dyDescent="0.3">
      <c r="B10" s="78" t="s">
        <v>7</v>
      </c>
      <c r="C10" s="66">
        <v>3.8</v>
      </c>
      <c r="D10" s="66">
        <v>57.7</v>
      </c>
      <c r="E10" s="66">
        <v>5.5</v>
      </c>
      <c r="F10" s="66">
        <v>30.8</v>
      </c>
      <c r="G10" s="66">
        <v>39.4</v>
      </c>
      <c r="H10" s="66">
        <v>40.299999999999997</v>
      </c>
      <c r="I10" s="66">
        <v>10.8</v>
      </c>
      <c r="J10" s="77">
        <f>+SUM(C10:I10)</f>
        <v>188.3</v>
      </c>
    </row>
    <row r="11" spans="2:10" x14ac:dyDescent="0.3">
      <c r="B11" s="78" t="s">
        <v>14</v>
      </c>
      <c r="C11" s="66">
        <v>15.7</v>
      </c>
      <c r="D11" s="66">
        <v>44</v>
      </c>
      <c r="E11" s="66">
        <v>22.3</v>
      </c>
      <c r="F11" s="66">
        <v>23.5</v>
      </c>
      <c r="G11" s="66">
        <v>30.2</v>
      </c>
      <c r="H11" s="66">
        <v>30.8</v>
      </c>
      <c r="I11" s="66">
        <v>23.4</v>
      </c>
      <c r="J11" s="77">
        <f>+SUM(C11:I11)</f>
        <v>189.9</v>
      </c>
    </row>
    <row r="12" spans="2:10" x14ac:dyDescent="0.3">
      <c r="B12" s="80" t="s">
        <v>9</v>
      </c>
      <c r="C12" s="67">
        <f t="shared" ref="C12:J12" si="0">+SUM(C7:C11)</f>
        <v>38.5</v>
      </c>
      <c r="D12" s="67">
        <f t="shared" si="0"/>
        <v>139.30000000000001</v>
      </c>
      <c r="E12" s="67">
        <f t="shared" si="0"/>
        <v>54.7</v>
      </c>
      <c r="F12" s="67">
        <f t="shared" si="0"/>
        <v>74.400000000000006</v>
      </c>
      <c r="G12" s="67">
        <f t="shared" si="0"/>
        <v>95.4</v>
      </c>
      <c r="H12" s="67">
        <f t="shared" si="0"/>
        <v>97.399999999999991</v>
      </c>
      <c r="I12" s="67">
        <f t="shared" si="0"/>
        <v>73.699999999999989</v>
      </c>
      <c r="J12" s="74">
        <f t="shared" si="0"/>
        <v>573.4</v>
      </c>
    </row>
    <row r="13" spans="2:10" x14ac:dyDescent="0.3">
      <c r="B13" s="257" t="s">
        <v>10</v>
      </c>
      <c r="C13" s="258"/>
      <c r="D13" s="258"/>
      <c r="E13" s="258"/>
      <c r="F13" s="258"/>
      <c r="G13" s="258"/>
      <c r="H13" s="258"/>
      <c r="I13" s="258"/>
      <c r="J13" s="260"/>
    </row>
    <row r="14" spans="2:10" x14ac:dyDescent="0.3">
      <c r="B14" s="75" t="s">
        <v>4</v>
      </c>
      <c r="C14" s="68">
        <v>10</v>
      </c>
      <c r="D14" s="68">
        <v>70</v>
      </c>
      <c r="E14" s="68">
        <v>14</v>
      </c>
      <c r="F14" s="68">
        <v>38</v>
      </c>
      <c r="G14" s="68">
        <v>49</v>
      </c>
      <c r="H14" s="68">
        <v>50</v>
      </c>
      <c r="I14" s="68">
        <v>43</v>
      </c>
      <c r="J14" s="120">
        <f>+SUM(C14:I14)</f>
        <v>274</v>
      </c>
    </row>
    <row r="15" spans="2:10" x14ac:dyDescent="0.3">
      <c r="B15" s="75" t="s">
        <v>30</v>
      </c>
      <c r="C15" s="68">
        <v>4</v>
      </c>
      <c r="D15" s="68">
        <v>8</v>
      </c>
      <c r="E15" s="68">
        <v>6</v>
      </c>
      <c r="F15" s="68">
        <v>4</v>
      </c>
      <c r="G15" s="68">
        <v>5</v>
      </c>
      <c r="H15" s="68">
        <v>5</v>
      </c>
      <c r="I15" s="68">
        <v>39</v>
      </c>
      <c r="J15" s="82">
        <f>+SUM(C15:I15)</f>
        <v>71</v>
      </c>
    </row>
    <row r="16" spans="2:10" x14ac:dyDescent="0.3">
      <c r="B16" s="75" t="s">
        <v>11</v>
      </c>
      <c r="C16" s="68">
        <v>290</v>
      </c>
      <c r="D16" s="68">
        <v>517</v>
      </c>
      <c r="E16" s="68">
        <v>413</v>
      </c>
      <c r="F16" s="68">
        <v>274</v>
      </c>
      <c r="G16" s="68">
        <v>354</v>
      </c>
      <c r="H16" s="68">
        <v>360</v>
      </c>
      <c r="I16" s="68">
        <v>715</v>
      </c>
      <c r="J16" s="82">
        <f>+SUM(C16:I16)</f>
        <v>2923</v>
      </c>
    </row>
    <row r="17" spans="2:10" x14ac:dyDescent="0.3">
      <c r="B17" s="80" t="s">
        <v>9</v>
      </c>
      <c r="C17" s="83">
        <f t="shared" ref="C17:J17" si="1">+SUM(C14:C16)</f>
        <v>304</v>
      </c>
      <c r="D17" s="83">
        <f t="shared" si="1"/>
        <v>595</v>
      </c>
      <c r="E17" s="83">
        <f t="shared" si="1"/>
        <v>433</v>
      </c>
      <c r="F17" s="83">
        <f t="shared" si="1"/>
        <v>316</v>
      </c>
      <c r="G17" s="83">
        <f t="shared" si="1"/>
        <v>408</v>
      </c>
      <c r="H17" s="83">
        <f t="shared" si="1"/>
        <v>415</v>
      </c>
      <c r="I17" s="83">
        <f t="shared" si="1"/>
        <v>797</v>
      </c>
      <c r="J17" s="84">
        <f t="shared" si="1"/>
        <v>3268</v>
      </c>
    </row>
  </sheetData>
  <mergeCells count="4">
    <mergeCell ref="B2:J2"/>
    <mergeCell ref="B3:J3"/>
    <mergeCell ref="B6:J6"/>
    <mergeCell ref="B13:J13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2AB9C-F255-407B-86EF-B362611F9BD4}">
  <dimension ref="B2:J20"/>
  <sheetViews>
    <sheetView workbookViewId="0">
      <selection activeCell="B2" sqref="B2:J20"/>
    </sheetView>
  </sheetViews>
  <sheetFormatPr defaultRowHeight="14.4" x14ac:dyDescent="0.3"/>
  <cols>
    <col min="2" max="2" width="14.88671875" customWidth="1"/>
    <col min="3" max="9" width="5.6640625" customWidth="1"/>
    <col min="10" max="10" width="7.88671875" customWidth="1"/>
  </cols>
  <sheetData>
    <row r="2" spans="2:10" ht="15.6" x14ac:dyDescent="0.3">
      <c r="B2" s="248" t="s">
        <v>92</v>
      </c>
      <c r="C2" s="248"/>
      <c r="D2" s="248"/>
      <c r="E2" s="248"/>
      <c r="F2" s="248"/>
      <c r="G2" s="248"/>
      <c r="H2" s="248"/>
      <c r="I2" s="248"/>
      <c r="J2" s="248"/>
    </row>
    <row r="3" spans="2:10" ht="16.2" thickBot="1" x14ac:dyDescent="0.35">
      <c r="B3" s="263" t="s">
        <v>93</v>
      </c>
      <c r="C3" s="263"/>
      <c r="D3" s="263"/>
      <c r="E3" s="263"/>
      <c r="F3" s="263"/>
      <c r="G3" s="263"/>
      <c r="H3" s="263"/>
      <c r="I3" s="263"/>
      <c r="J3" s="263"/>
    </row>
    <row r="4" spans="2:10" x14ac:dyDescent="0.3">
      <c r="B4" s="108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9" t="s">
        <v>1</v>
      </c>
    </row>
    <row r="5" spans="2:10" x14ac:dyDescent="0.3">
      <c r="B5" s="62" t="s">
        <v>2</v>
      </c>
      <c r="C5" s="54">
        <v>15.9</v>
      </c>
      <c r="D5" s="54">
        <v>33.299999999999997</v>
      </c>
      <c r="E5" s="54">
        <v>29.3</v>
      </c>
      <c r="F5" s="54">
        <v>19.2</v>
      </c>
      <c r="G5" s="54">
        <v>20.3</v>
      </c>
      <c r="H5" s="54">
        <v>21.4</v>
      </c>
      <c r="I5" s="54">
        <v>5.8</v>
      </c>
      <c r="J5" s="56">
        <f>SUM(C5:I5)</f>
        <v>145.20000000000002</v>
      </c>
    </row>
    <row r="6" spans="2:10" x14ac:dyDescent="0.3">
      <c r="B6" s="250" t="s">
        <v>3</v>
      </c>
      <c r="C6" s="250"/>
      <c r="D6" s="250"/>
      <c r="E6" s="250"/>
      <c r="F6" s="250"/>
      <c r="G6" s="250"/>
      <c r="H6" s="250"/>
      <c r="I6" s="250"/>
      <c r="J6" s="250"/>
    </row>
    <row r="7" spans="2:10" x14ac:dyDescent="0.3">
      <c r="B7" s="49" t="s">
        <v>4</v>
      </c>
      <c r="C7" s="27">
        <v>0</v>
      </c>
      <c r="D7" s="27">
        <v>0</v>
      </c>
      <c r="E7" s="27">
        <v>0</v>
      </c>
      <c r="F7" s="27">
        <v>0</v>
      </c>
      <c r="G7" s="27">
        <v>2.2999999999999998</v>
      </c>
      <c r="H7" s="27">
        <v>16.8</v>
      </c>
      <c r="I7" s="27">
        <v>0</v>
      </c>
      <c r="J7" s="52">
        <f>SUM(C7:I7)</f>
        <v>19.100000000000001</v>
      </c>
    </row>
    <row r="8" spans="2:10" x14ac:dyDescent="0.3">
      <c r="B8" s="49" t="s">
        <v>6</v>
      </c>
      <c r="C8" s="27">
        <v>10.4</v>
      </c>
      <c r="D8" s="27">
        <v>20.3</v>
      </c>
      <c r="E8" s="27">
        <v>17.899999999999999</v>
      </c>
      <c r="F8" s="27">
        <v>11.7</v>
      </c>
      <c r="G8" s="27">
        <v>3.4</v>
      </c>
      <c r="H8" s="27">
        <v>15.6</v>
      </c>
      <c r="I8" s="27">
        <v>14</v>
      </c>
      <c r="J8" s="52">
        <f>SUM(C8:I8)</f>
        <v>93.3</v>
      </c>
    </row>
    <row r="9" spans="2:10" x14ac:dyDescent="0.3">
      <c r="B9" s="49" t="s">
        <v>7</v>
      </c>
      <c r="C9" s="27">
        <v>3.2</v>
      </c>
      <c r="D9" s="27">
        <v>0</v>
      </c>
      <c r="E9" s="27">
        <v>0</v>
      </c>
      <c r="F9" s="27">
        <v>0</v>
      </c>
      <c r="G9" s="27">
        <v>13.1</v>
      </c>
      <c r="H9" s="27">
        <v>21.8</v>
      </c>
      <c r="I9" s="27">
        <v>0</v>
      </c>
      <c r="J9" s="52">
        <f>SUM(C9:I9)</f>
        <v>38.1</v>
      </c>
    </row>
    <row r="10" spans="2:10" x14ac:dyDescent="0.3">
      <c r="B10" s="49" t="s">
        <v>8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4.9000000000000004</v>
      </c>
      <c r="J10" s="52">
        <f>SUM(C10:I10)</f>
        <v>4.9000000000000004</v>
      </c>
    </row>
    <row r="11" spans="2:10" x14ac:dyDescent="0.3">
      <c r="B11" s="54" t="s">
        <v>9</v>
      </c>
      <c r="C11" s="55">
        <f t="shared" ref="C11:J11" si="0">SUM(C7:C10)</f>
        <v>13.600000000000001</v>
      </c>
      <c r="D11" s="55">
        <f t="shared" si="0"/>
        <v>20.3</v>
      </c>
      <c r="E11" s="55">
        <f t="shared" si="0"/>
        <v>17.899999999999999</v>
      </c>
      <c r="F11" s="55">
        <f t="shared" si="0"/>
        <v>11.7</v>
      </c>
      <c r="G11" s="55">
        <f t="shared" si="0"/>
        <v>18.799999999999997</v>
      </c>
      <c r="H11" s="55">
        <f t="shared" si="0"/>
        <v>54.2</v>
      </c>
      <c r="I11" s="55">
        <f t="shared" si="0"/>
        <v>18.899999999999999</v>
      </c>
      <c r="J11" s="56">
        <f t="shared" si="0"/>
        <v>155.4</v>
      </c>
    </row>
    <row r="12" spans="2:10" x14ac:dyDescent="0.3">
      <c r="B12" s="250" t="s">
        <v>51</v>
      </c>
      <c r="C12" s="250"/>
      <c r="D12" s="250"/>
      <c r="E12" s="250"/>
      <c r="F12" s="250"/>
      <c r="G12" s="250"/>
      <c r="H12" s="250"/>
      <c r="I12" s="250"/>
      <c r="J12" s="250"/>
    </row>
    <row r="13" spans="2:10" x14ac:dyDescent="0.3">
      <c r="B13" s="49" t="s">
        <v>20</v>
      </c>
      <c r="C13" s="125">
        <v>0</v>
      </c>
      <c r="D13" s="125">
        <v>9</v>
      </c>
      <c r="E13" s="125">
        <v>8</v>
      </c>
      <c r="F13" s="125">
        <v>5</v>
      </c>
      <c r="G13" s="125">
        <v>34</v>
      </c>
      <c r="H13" s="125">
        <v>3</v>
      </c>
      <c r="I13" s="125">
        <v>0</v>
      </c>
      <c r="J13" s="58">
        <f t="shared" ref="J13:J19" si="1">SUM(C13:I13)</f>
        <v>59</v>
      </c>
    </row>
    <row r="14" spans="2:10" x14ac:dyDescent="0.3">
      <c r="B14" s="49" t="s">
        <v>4</v>
      </c>
      <c r="C14" s="125">
        <v>0</v>
      </c>
      <c r="D14" s="125">
        <v>0</v>
      </c>
      <c r="E14" s="125">
        <v>0</v>
      </c>
      <c r="F14" s="125">
        <v>0</v>
      </c>
      <c r="G14" s="125">
        <v>2</v>
      </c>
      <c r="H14" s="125">
        <v>24</v>
      </c>
      <c r="I14" s="125">
        <v>0</v>
      </c>
      <c r="J14" s="58">
        <f t="shared" si="1"/>
        <v>26</v>
      </c>
    </row>
    <row r="15" spans="2:10" x14ac:dyDescent="0.3">
      <c r="B15" s="49" t="s">
        <v>50</v>
      </c>
      <c r="C15" s="125">
        <v>0</v>
      </c>
      <c r="D15" s="125">
        <v>322</v>
      </c>
      <c r="E15" s="125">
        <v>283</v>
      </c>
      <c r="F15" s="125">
        <v>186</v>
      </c>
      <c r="G15" s="125">
        <v>0</v>
      </c>
      <c r="H15" s="125">
        <v>0</v>
      </c>
      <c r="I15" s="125">
        <v>0</v>
      </c>
      <c r="J15" s="58">
        <f t="shared" si="1"/>
        <v>791</v>
      </c>
    </row>
    <row r="16" spans="2:10" x14ac:dyDescent="0.3">
      <c r="B16" s="50" t="s">
        <v>30</v>
      </c>
      <c r="C16" s="35">
        <v>0</v>
      </c>
      <c r="D16" s="35">
        <v>19</v>
      </c>
      <c r="E16" s="35">
        <v>16</v>
      </c>
      <c r="F16" s="35">
        <v>11</v>
      </c>
      <c r="G16" s="35">
        <v>0</v>
      </c>
      <c r="H16" s="35">
        <v>0</v>
      </c>
      <c r="I16" s="35">
        <v>0</v>
      </c>
      <c r="J16" s="58">
        <f t="shared" si="1"/>
        <v>46</v>
      </c>
    </row>
    <row r="17" spans="2:10" x14ac:dyDescent="0.3">
      <c r="B17" s="50" t="s">
        <v>11</v>
      </c>
      <c r="C17" s="35">
        <v>128</v>
      </c>
      <c r="D17" s="35">
        <v>474</v>
      </c>
      <c r="E17" s="35">
        <v>418</v>
      </c>
      <c r="F17" s="35">
        <v>274</v>
      </c>
      <c r="G17" s="35">
        <v>98</v>
      </c>
      <c r="H17" s="35">
        <v>94</v>
      </c>
      <c r="I17" s="35">
        <v>78</v>
      </c>
      <c r="J17" s="58">
        <f t="shared" si="1"/>
        <v>1564</v>
      </c>
    </row>
    <row r="18" spans="2:10" x14ac:dyDescent="0.3">
      <c r="B18" s="50" t="s">
        <v>16</v>
      </c>
      <c r="C18" s="35">
        <v>8</v>
      </c>
      <c r="D18" s="35">
        <v>180</v>
      </c>
      <c r="E18" s="35">
        <v>158</v>
      </c>
      <c r="F18" s="35">
        <v>104</v>
      </c>
      <c r="G18" s="35">
        <v>26</v>
      </c>
      <c r="H18" s="35">
        <v>0</v>
      </c>
      <c r="I18" s="35">
        <v>0</v>
      </c>
      <c r="J18" s="58">
        <f t="shared" si="1"/>
        <v>476</v>
      </c>
    </row>
    <row r="19" spans="2:10" x14ac:dyDescent="0.3">
      <c r="B19" s="90" t="s">
        <v>68</v>
      </c>
      <c r="C19" s="92">
        <v>0</v>
      </c>
      <c r="D19" s="92">
        <v>5</v>
      </c>
      <c r="E19" s="92">
        <v>5</v>
      </c>
      <c r="F19" s="92">
        <v>3</v>
      </c>
      <c r="G19" s="92">
        <v>0</v>
      </c>
      <c r="H19" s="92">
        <v>0</v>
      </c>
      <c r="I19" s="92">
        <v>0</v>
      </c>
      <c r="J19" s="94">
        <f t="shared" si="1"/>
        <v>13</v>
      </c>
    </row>
    <row r="20" spans="2:10" x14ac:dyDescent="0.3">
      <c r="B20" s="24" t="s">
        <v>9</v>
      </c>
      <c r="C20" s="89">
        <f>SUM(C13:C19)</f>
        <v>136</v>
      </c>
      <c r="D20" s="89">
        <f t="shared" ref="D20:I20" si="2">SUM(D13:D19)</f>
        <v>1009</v>
      </c>
      <c r="E20" s="89">
        <f t="shared" si="2"/>
        <v>888</v>
      </c>
      <c r="F20" s="89">
        <f t="shared" si="2"/>
        <v>583</v>
      </c>
      <c r="G20" s="89">
        <f t="shared" si="2"/>
        <v>160</v>
      </c>
      <c r="H20" s="89">
        <f t="shared" si="2"/>
        <v>121</v>
      </c>
      <c r="I20" s="89">
        <f t="shared" si="2"/>
        <v>78</v>
      </c>
      <c r="J20" s="95">
        <f>SUM(J13:J19)</f>
        <v>2975</v>
      </c>
    </row>
  </sheetData>
  <mergeCells count="4">
    <mergeCell ref="B2:J2"/>
    <mergeCell ref="B3:J3"/>
    <mergeCell ref="B6:J6"/>
    <mergeCell ref="B12:J12"/>
  </mergeCells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6D66-59DF-4F3F-985C-9657CA80C0F3}">
  <dimension ref="B2:N23"/>
  <sheetViews>
    <sheetView workbookViewId="0">
      <selection activeCell="B2" sqref="B2:N20"/>
    </sheetView>
  </sheetViews>
  <sheetFormatPr defaultRowHeight="14.4" x14ac:dyDescent="0.3"/>
  <cols>
    <col min="2" max="2" width="14.88671875" bestFit="1" customWidth="1"/>
  </cols>
  <sheetData>
    <row r="2" spans="2:14" ht="15.6" x14ac:dyDescent="0.3">
      <c r="B2" s="268" t="s">
        <v>90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70"/>
    </row>
    <row r="3" spans="2:14" ht="16.2" thickBot="1" x14ac:dyDescent="0.35">
      <c r="B3" s="271" t="s">
        <v>91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3"/>
    </row>
    <row r="4" spans="2:14" x14ac:dyDescent="0.3">
      <c r="B4" s="71" t="s">
        <v>0</v>
      </c>
      <c r="C4" s="63">
        <v>1</v>
      </c>
      <c r="D4" s="63">
        <v>2</v>
      </c>
      <c r="E4" s="63">
        <v>3</v>
      </c>
      <c r="F4" s="63">
        <v>4</v>
      </c>
      <c r="G4" s="63">
        <v>5</v>
      </c>
      <c r="H4" s="63">
        <v>6</v>
      </c>
      <c r="I4" s="63">
        <v>7</v>
      </c>
      <c r="J4" s="63">
        <v>8</v>
      </c>
      <c r="K4" s="63">
        <v>9</v>
      </c>
      <c r="L4" s="63">
        <v>10</v>
      </c>
      <c r="M4" s="63">
        <v>11</v>
      </c>
      <c r="N4" s="72" t="s">
        <v>1</v>
      </c>
    </row>
    <row r="5" spans="2:14" x14ac:dyDescent="0.3">
      <c r="B5" s="73" t="s">
        <v>2</v>
      </c>
      <c r="C5" s="67">
        <v>48.3</v>
      </c>
      <c r="D5" s="64">
        <v>21.8</v>
      </c>
      <c r="E5" s="67">
        <v>36.200000000000003</v>
      </c>
      <c r="F5" s="67">
        <v>25.6</v>
      </c>
      <c r="G5" s="64">
        <v>34.6</v>
      </c>
      <c r="H5" s="64">
        <v>32.799999999999997</v>
      </c>
      <c r="I5" s="64">
        <v>28.4</v>
      </c>
      <c r="J5" s="64">
        <v>40.4</v>
      </c>
      <c r="K5" s="64">
        <v>20.8</v>
      </c>
      <c r="L5" s="64">
        <v>40.299999999999997</v>
      </c>
      <c r="M5" s="64">
        <v>19.5</v>
      </c>
      <c r="N5" s="74">
        <f>SUM(C5:M5)</f>
        <v>348.70000000000005</v>
      </c>
    </row>
    <row r="6" spans="2:14" x14ac:dyDescent="0.3">
      <c r="B6" s="257" t="s">
        <v>3</v>
      </c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9"/>
    </row>
    <row r="7" spans="2:14" x14ac:dyDescent="0.3">
      <c r="B7" s="75" t="s">
        <v>21</v>
      </c>
      <c r="C7" s="65" t="s">
        <v>73</v>
      </c>
      <c r="D7" s="65" t="s">
        <v>73</v>
      </c>
      <c r="E7" s="65">
        <v>5.0999999999999996</v>
      </c>
      <c r="F7" s="65" t="s">
        <v>73</v>
      </c>
      <c r="G7" s="65"/>
      <c r="H7" s="65" t="s">
        <v>73</v>
      </c>
      <c r="I7" s="65">
        <v>3.7</v>
      </c>
      <c r="J7" s="65"/>
      <c r="K7" s="65"/>
      <c r="L7" s="65">
        <v>2</v>
      </c>
      <c r="M7" s="65"/>
      <c r="N7" s="77">
        <f>SUM(C7:M7)</f>
        <v>10.8</v>
      </c>
    </row>
    <row r="8" spans="2:14" x14ac:dyDescent="0.3">
      <c r="B8" s="75" t="s">
        <v>6</v>
      </c>
      <c r="C8" s="65" t="s">
        <v>73</v>
      </c>
      <c r="D8" s="65"/>
      <c r="E8" s="65">
        <v>10.8</v>
      </c>
      <c r="F8" s="65" t="s">
        <v>73</v>
      </c>
      <c r="G8" s="65" t="s">
        <v>73</v>
      </c>
      <c r="H8" s="65">
        <v>6.5</v>
      </c>
      <c r="I8" s="65"/>
      <c r="J8" s="65"/>
      <c r="K8" s="65"/>
      <c r="L8" s="65">
        <v>17.899999999999999</v>
      </c>
      <c r="M8" s="65" t="s">
        <v>73</v>
      </c>
      <c r="N8" s="77">
        <f>SUM(C8:M8)</f>
        <v>35.200000000000003</v>
      </c>
    </row>
    <row r="9" spans="2:14" x14ac:dyDescent="0.3">
      <c r="B9" s="78" t="s">
        <v>57</v>
      </c>
      <c r="C9" s="66">
        <v>6.9</v>
      </c>
      <c r="D9" s="66">
        <v>153.80000000000001</v>
      </c>
      <c r="E9" s="66">
        <v>6</v>
      </c>
      <c r="F9" s="66" t="s">
        <v>73</v>
      </c>
      <c r="G9" s="66">
        <v>329.2</v>
      </c>
      <c r="H9" s="66">
        <v>25.4</v>
      </c>
      <c r="I9" s="66">
        <v>190.3</v>
      </c>
      <c r="J9" s="66">
        <v>199.8</v>
      </c>
      <c r="K9" s="66"/>
      <c r="L9" s="66"/>
      <c r="M9" s="66" t="s">
        <v>73</v>
      </c>
      <c r="N9" s="77">
        <f>SUM(C9:M9)</f>
        <v>911.39999999999986</v>
      </c>
    </row>
    <row r="10" spans="2:14" x14ac:dyDescent="0.3">
      <c r="B10" s="78" t="s">
        <v>7</v>
      </c>
      <c r="C10" s="66"/>
      <c r="D10" s="66"/>
      <c r="E10" s="66"/>
      <c r="F10" s="66"/>
      <c r="G10" s="66" t="s">
        <v>73</v>
      </c>
      <c r="H10" s="66"/>
      <c r="I10" s="66"/>
      <c r="J10" s="66"/>
      <c r="K10" s="66">
        <v>5.0999999999999996</v>
      </c>
      <c r="L10" s="66"/>
      <c r="M10" s="66"/>
      <c r="N10" s="123">
        <f>SUM(C10:M10)</f>
        <v>5.0999999999999996</v>
      </c>
    </row>
    <row r="11" spans="2:14" x14ac:dyDescent="0.3">
      <c r="B11" s="80" t="s">
        <v>9</v>
      </c>
      <c r="C11" s="67">
        <f>SUM(C7:C10)</f>
        <v>6.9</v>
      </c>
      <c r="D11" s="67">
        <f>SUM(D7:D10)</f>
        <v>153.80000000000001</v>
      </c>
      <c r="E11" s="67">
        <f>SUM(E7:E10)</f>
        <v>21.9</v>
      </c>
      <c r="F11" s="67">
        <f>SUM(F7:F10)</f>
        <v>0</v>
      </c>
      <c r="G11" s="67">
        <f>SUM(G7:G10)</f>
        <v>329.2</v>
      </c>
      <c r="H11" s="67">
        <f t="shared" ref="H11:M11" si="0">SUM(H7:H10)</f>
        <v>31.9</v>
      </c>
      <c r="I11" s="67">
        <f t="shared" si="0"/>
        <v>194</v>
      </c>
      <c r="J11" s="67">
        <f t="shared" si="0"/>
        <v>199.8</v>
      </c>
      <c r="K11" s="67">
        <f t="shared" si="0"/>
        <v>5.0999999999999996</v>
      </c>
      <c r="L11" s="67">
        <f t="shared" si="0"/>
        <v>19.899999999999999</v>
      </c>
      <c r="M11" s="67">
        <f t="shared" si="0"/>
        <v>0</v>
      </c>
      <c r="N11" s="124">
        <f>SUM(N7:N10)</f>
        <v>962.49999999999989</v>
      </c>
    </row>
    <row r="12" spans="2:14" x14ac:dyDescent="0.3">
      <c r="B12" s="257" t="s">
        <v>10</v>
      </c>
      <c r="C12" s="258"/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60"/>
    </row>
    <row r="13" spans="2:14" x14ac:dyDescent="0.3">
      <c r="B13" s="75" t="s">
        <v>20</v>
      </c>
      <c r="C13" s="68">
        <v>31</v>
      </c>
      <c r="D13" s="68" t="s">
        <v>73</v>
      </c>
      <c r="E13" s="68">
        <v>23</v>
      </c>
      <c r="F13" s="68" t="s">
        <v>73</v>
      </c>
      <c r="G13" s="68">
        <v>31</v>
      </c>
      <c r="H13" s="68">
        <v>5</v>
      </c>
      <c r="I13" s="68">
        <v>6</v>
      </c>
      <c r="J13" s="68"/>
      <c r="K13" s="68"/>
      <c r="L13" s="68">
        <v>12</v>
      </c>
      <c r="M13" s="117" t="s">
        <v>73</v>
      </c>
      <c r="N13" s="120">
        <f t="shared" ref="N13:N19" si="1">SUM(C13:M13)</f>
        <v>108</v>
      </c>
    </row>
    <row r="14" spans="2:14" x14ac:dyDescent="0.3">
      <c r="B14" s="75" t="s">
        <v>28</v>
      </c>
      <c r="C14" s="68">
        <v>123</v>
      </c>
      <c r="D14" s="68" t="s">
        <v>73</v>
      </c>
      <c r="E14" s="68">
        <v>40</v>
      </c>
      <c r="F14" s="68">
        <v>92</v>
      </c>
      <c r="G14" s="68">
        <v>10</v>
      </c>
      <c r="H14" s="68"/>
      <c r="I14" s="68">
        <v>13</v>
      </c>
      <c r="J14" s="68">
        <v>117</v>
      </c>
      <c r="K14" s="68"/>
      <c r="L14" s="68" t="s">
        <v>73</v>
      </c>
      <c r="M14" s="68">
        <v>61</v>
      </c>
      <c r="N14" s="82">
        <f t="shared" si="1"/>
        <v>456</v>
      </c>
    </row>
    <row r="15" spans="2:14" x14ac:dyDescent="0.3">
      <c r="B15" s="75" t="s">
        <v>30</v>
      </c>
      <c r="C15" s="68">
        <v>434</v>
      </c>
      <c r="D15" s="68">
        <v>109</v>
      </c>
      <c r="E15" s="68">
        <v>768</v>
      </c>
      <c r="F15" s="68" t="s">
        <v>73</v>
      </c>
      <c r="G15" s="68">
        <v>89</v>
      </c>
      <c r="H15" s="68">
        <v>882</v>
      </c>
      <c r="I15" s="68">
        <v>57</v>
      </c>
      <c r="J15" s="68">
        <v>40</v>
      </c>
      <c r="K15" s="68">
        <v>192</v>
      </c>
      <c r="L15" s="68">
        <v>883</v>
      </c>
      <c r="M15" s="68">
        <v>365</v>
      </c>
      <c r="N15" s="82">
        <f t="shared" si="1"/>
        <v>3819</v>
      </c>
    </row>
    <row r="16" spans="2:14" x14ac:dyDescent="0.3">
      <c r="B16" s="75" t="s">
        <v>11</v>
      </c>
      <c r="C16" s="68">
        <v>158</v>
      </c>
      <c r="D16" s="68">
        <v>145</v>
      </c>
      <c r="E16" s="68">
        <v>474</v>
      </c>
      <c r="F16" s="68" t="s">
        <v>73</v>
      </c>
      <c r="G16" s="68">
        <v>39</v>
      </c>
      <c r="H16" s="68">
        <v>339</v>
      </c>
      <c r="I16" s="68">
        <v>64</v>
      </c>
      <c r="J16" s="68">
        <v>13</v>
      </c>
      <c r="K16" s="68">
        <v>318</v>
      </c>
      <c r="L16" s="68">
        <v>426</v>
      </c>
      <c r="M16" s="68">
        <v>56</v>
      </c>
      <c r="N16" s="82">
        <f t="shared" si="1"/>
        <v>2032</v>
      </c>
    </row>
    <row r="17" spans="2:14" x14ac:dyDescent="0.3">
      <c r="B17" s="75" t="s">
        <v>57</v>
      </c>
      <c r="C17" s="68">
        <v>21</v>
      </c>
      <c r="D17" s="68">
        <v>92</v>
      </c>
      <c r="E17" s="68">
        <v>19</v>
      </c>
      <c r="F17" s="68">
        <v>279</v>
      </c>
      <c r="G17" s="68">
        <v>113</v>
      </c>
      <c r="H17" s="68">
        <v>95</v>
      </c>
      <c r="I17" s="68">
        <v>205</v>
      </c>
      <c r="J17" s="68">
        <v>103</v>
      </c>
      <c r="K17" s="68"/>
      <c r="L17" s="68">
        <v>26</v>
      </c>
      <c r="M17" s="68" t="s">
        <v>73</v>
      </c>
      <c r="N17" s="82">
        <f t="shared" si="1"/>
        <v>953</v>
      </c>
    </row>
    <row r="18" spans="2:14" x14ac:dyDescent="0.3">
      <c r="B18" s="75" t="s">
        <v>58</v>
      </c>
      <c r="C18" s="68">
        <v>304</v>
      </c>
      <c r="D18" s="68" t="s">
        <v>73</v>
      </c>
      <c r="E18" s="68">
        <v>26</v>
      </c>
      <c r="F18" s="68" t="s">
        <v>73</v>
      </c>
      <c r="G18" s="68">
        <v>44</v>
      </c>
      <c r="H18" s="68">
        <v>50</v>
      </c>
      <c r="I18" s="68" t="s">
        <v>73</v>
      </c>
      <c r="J18" s="68"/>
      <c r="K18" s="68">
        <v>315</v>
      </c>
      <c r="L18" s="68">
        <v>119</v>
      </c>
      <c r="M18" s="68">
        <v>14</v>
      </c>
      <c r="N18" s="82">
        <f t="shared" si="1"/>
        <v>872</v>
      </c>
    </row>
    <row r="19" spans="2:14" x14ac:dyDescent="0.3">
      <c r="B19" s="78" t="s">
        <v>15</v>
      </c>
      <c r="C19" s="70">
        <v>13</v>
      </c>
      <c r="D19" s="70" t="s">
        <v>73</v>
      </c>
      <c r="E19" s="70" t="s">
        <v>73</v>
      </c>
      <c r="F19" s="70" t="s">
        <v>73</v>
      </c>
      <c r="G19" s="70" t="s">
        <v>73</v>
      </c>
      <c r="H19" s="70" t="s">
        <v>73</v>
      </c>
      <c r="I19" s="70" t="s">
        <v>73</v>
      </c>
      <c r="J19" s="70"/>
      <c r="K19" s="70"/>
      <c r="L19" s="70"/>
      <c r="M19" s="70" t="s">
        <v>73</v>
      </c>
      <c r="N19" s="82">
        <f t="shared" si="1"/>
        <v>13</v>
      </c>
    </row>
    <row r="20" spans="2:14" x14ac:dyDescent="0.3">
      <c r="B20" s="80" t="s">
        <v>9</v>
      </c>
      <c r="C20" s="83">
        <f t="shared" ref="C20:N20" si="2">SUM(C13:C19)</f>
        <v>1084</v>
      </c>
      <c r="D20" s="83">
        <f t="shared" si="2"/>
        <v>346</v>
      </c>
      <c r="E20" s="83">
        <f t="shared" si="2"/>
        <v>1350</v>
      </c>
      <c r="F20" s="83">
        <f t="shared" si="2"/>
        <v>371</v>
      </c>
      <c r="G20" s="83">
        <f t="shared" si="2"/>
        <v>326</v>
      </c>
      <c r="H20" s="83">
        <f t="shared" si="2"/>
        <v>1371</v>
      </c>
      <c r="I20" s="83">
        <f t="shared" si="2"/>
        <v>345</v>
      </c>
      <c r="J20" s="83">
        <f t="shared" si="2"/>
        <v>273</v>
      </c>
      <c r="K20" s="83">
        <f t="shared" si="2"/>
        <v>825</v>
      </c>
      <c r="L20" s="83">
        <f t="shared" si="2"/>
        <v>1466</v>
      </c>
      <c r="M20" s="83">
        <f t="shared" si="2"/>
        <v>496</v>
      </c>
      <c r="N20" s="121">
        <f t="shared" si="2"/>
        <v>8253</v>
      </c>
    </row>
    <row r="23" spans="2:14" x14ac:dyDescent="0.3">
      <c r="M23" t="s">
        <v>73</v>
      </c>
    </row>
  </sheetData>
  <mergeCells count="4">
    <mergeCell ref="B2:N2"/>
    <mergeCell ref="B3:N3"/>
    <mergeCell ref="B6:N6"/>
    <mergeCell ref="B12:N12"/>
  </mergeCells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05C9C-CC1A-44C1-A81F-4557C2723125}">
  <dimension ref="B2:K15"/>
  <sheetViews>
    <sheetView workbookViewId="0">
      <selection activeCell="B2" sqref="B2:K15"/>
    </sheetView>
  </sheetViews>
  <sheetFormatPr defaultRowHeight="14.4" x14ac:dyDescent="0.3"/>
  <cols>
    <col min="2" max="2" width="13.33203125" customWidth="1"/>
    <col min="3" max="10" width="5.109375" customWidth="1"/>
    <col min="11" max="11" width="8.33203125" customWidth="1"/>
  </cols>
  <sheetData>
    <row r="2" spans="2:11" ht="15.6" x14ac:dyDescent="0.3">
      <c r="B2" s="277" t="s">
        <v>108</v>
      </c>
      <c r="C2" s="278"/>
      <c r="D2" s="278"/>
      <c r="E2" s="278"/>
      <c r="F2" s="278"/>
      <c r="G2" s="278"/>
      <c r="H2" s="278"/>
      <c r="I2" s="278"/>
      <c r="J2" s="278"/>
      <c r="K2" s="279"/>
    </row>
    <row r="3" spans="2:11" ht="16.2" thickBot="1" x14ac:dyDescent="0.35">
      <c r="B3" s="280" t="s">
        <v>109</v>
      </c>
      <c r="C3" s="263"/>
      <c r="D3" s="263"/>
      <c r="E3" s="263"/>
      <c r="F3" s="263"/>
      <c r="G3" s="263"/>
      <c r="H3" s="263"/>
      <c r="I3" s="263"/>
      <c r="J3" s="263"/>
      <c r="K3" s="281"/>
    </row>
    <row r="4" spans="2:11" x14ac:dyDescent="0.3">
      <c r="B4" s="137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38" t="s">
        <v>1</v>
      </c>
    </row>
    <row r="5" spans="2:11" x14ac:dyDescent="0.3">
      <c r="B5" s="139" t="s">
        <v>2</v>
      </c>
      <c r="C5" s="54">
        <v>28.6</v>
      </c>
      <c r="D5" s="54">
        <v>24.2</v>
      </c>
      <c r="E5" s="55">
        <v>35</v>
      </c>
      <c r="F5" s="54">
        <v>35.200000000000003</v>
      </c>
      <c r="G5" s="55">
        <v>36</v>
      </c>
      <c r="H5" s="55">
        <v>48.8</v>
      </c>
      <c r="I5" s="54">
        <v>28.8</v>
      </c>
      <c r="J5" s="54">
        <v>25.5</v>
      </c>
      <c r="K5" s="140">
        <f>SUM(C5:J5)</f>
        <v>262.10000000000002</v>
      </c>
    </row>
    <row r="6" spans="2:11" x14ac:dyDescent="0.3">
      <c r="B6" s="282" t="s">
        <v>3</v>
      </c>
      <c r="C6" s="250"/>
      <c r="D6" s="250"/>
      <c r="E6" s="250"/>
      <c r="F6" s="250"/>
      <c r="G6" s="250"/>
      <c r="H6" s="250"/>
      <c r="I6" s="250"/>
      <c r="J6" s="250"/>
      <c r="K6" s="283"/>
    </row>
    <row r="7" spans="2:11" x14ac:dyDescent="0.3">
      <c r="B7" s="141" t="s">
        <v>57</v>
      </c>
      <c r="C7" s="27">
        <v>2</v>
      </c>
      <c r="D7" s="27">
        <v>7.9</v>
      </c>
      <c r="E7" s="27">
        <v>7.9</v>
      </c>
      <c r="F7" s="27">
        <v>3.5</v>
      </c>
      <c r="G7" s="27">
        <v>2</v>
      </c>
      <c r="H7" s="27">
        <v>0</v>
      </c>
      <c r="I7" s="27">
        <v>0</v>
      </c>
      <c r="J7" s="27">
        <v>0</v>
      </c>
      <c r="K7" s="142">
        <f>SUM(C7:J7)</f>
        <v>23.3</v>
      </c>
    </row>
    <row r="8" spans="2:11" x14ac:dyDescent="0.3">
      <c r="B8" s="143" t="s">
        <v>9</v>
      </c>
      <c r="C8" s="55">
        <f t="shared" ref="C8:K8" si="0">SUM(C7:C7)</f>
        <v>2</v>
      </c>
      <c r="D8" s="55">
        <f t="shared" si="0"/>
        <v>7.9</v>
      </c>
      <c r="E8" s="55">
        <f t="shared" si="0"/>
        <v>7.9</v>
      </c>
      <c r="F8" s="55">
        <f t="shared" si="0"/>
        <v>3.5</v>
      </c>
      <c r="G8" s="55">
        <f t="shared" si="0"/>
        <v>2</v>
      </c>
      <c r="H8" s="55">
        <f t="shared" si="0"/>
        <v>0</v>
      </c>
      <c r="I8" s="55">
        <f t="shared" si="0"/>
        <v>0</v>
      </c>
      <c r="J8" s="55">
        <f t="shared" si="0"/>
        <v>0</v>
      </c>
      <c r="K8" s="140">
        <f t="shared" si="0"/>
        <v>23.3</v>
      </c>
    </row>
    <row r="9" spans="2:11" x14ac:dyDescent="0.3">
      <c r="B9" s="282" t="s">
        <v>51</v>
      </c>
      <c r="C9" s="250"/>
      <c r="D9" s="250"/>
      <c r="E9" s="250"/>
      <c r="F9" s="250"/>
      <c r="G9" s="250"/>
      <c r="H9" s="250"/>
      <c r="I9" s="250"/>
      <c r="J9" s="250"/>
      <c r="K9" s="283"/>
    </row>
    <row r="10" spans="2:11" x14ac:dyDescent="0.3">
      <c r="B10" s="141" t="s">
        <v>20</v>
      </c>
      <c r="C10" s="125">
        <v>0</v>
      </c>
      <c r="D10" s="125">
        <v>0</v>
      </c>
      <c r="E10" s="125">
        <v>7</v>
      </c>
      <c r="F10" s="125">
        <v>0</v>
      </c>
      <c r="G10" s="125">
        <v>10</v>
      </c>
      <c r="H10" s="125">
        <v>58</v>
      </c>
      <c r="I10" s="125">
        <v>28</v>
      </c>
      <c r="J10" s="125">
        <v>6</v>
      </c>
      <c r="K10" s="144">
        <f>SUM(C10:J10)</f>
        <v>109</v>
      </c>
    </row>
    <row r="11" spans="2:11" x14ac:dyDescent="0.3">
      <c r="B11" s="141" t="s">
        <v>16</v>
      </c>
      <c r="C11" s="125">
        <v>79</v>
      </c>
      <c r="D11" s="125">
        <v>99</v>
      </c>
      <c r="E11" s="125">
        <v>105</v>
      </c>
      <c r="F11" s="125">
        <v>213</v>
      </c>
      <c r="G11" s="125">
        <v>127</v>
      </c>
      <c r="H11" s="125">
        <v>35</v>
      </c>
      <c r="I11" s="125">
        <v>0</v>
      </c>
      <c r="J11" s="125">
        <v>45</v>
      </c>
      <c r="K11" s="144">
        <f>SUM(C11:J11)</f>
        <v>703</v>
      </c>
    </row>
    <row r="12" spans="2:11" x14ac:dyDescent="0.3">
      <c r="B12" s="145" t="s">
        <v>24</v>
      </c>
      <c r="C12" s="35">
        <v>658</v>
      </c>
      <c r="D12" s="35">
        <v>298</v>
      </c>
      <c r="E12" s="35">
        <v>496</v>
      </c>
      <c r="F12" s="35">
        <v>640</v>
      </c>
      <c r="G12" s="35">
        <v>670</v>
      </c>
      <c r="H12" s="35">
        <v>1045</v>
      </c>
      <c r="I12" s="35">
        <v>800</v>
      </c>
      <c r="J12" s="35">
        <v>397</v>
      </c>
      <c r="K12" s="144">
        <f>SUM(C12:J12)</f>
        <v>5004</v>
      </c>
    </row>
    <row r="13" spans="2:11" x14ac:dyDescent="0.3">
      <c r="B13" s="145" t="s">
        <v>6</v>
      </c>
      <c r="C13" s="35">
        <v>7</v>
      </c>
      <c r="D13" s="35">
        <v>0</v>
      </c>
      <c r="E13" s="35">
        <v>0</v>
      </c>
      <c r="F13" s="35">
        <v>6</v>
      </c>
      <c r="G13" s="35">
        <v>4</v>
      </c>
      <c r="H13" s="35">
        <v>0</v>
      </c>
      <c r="I13" s="35">
        <v>0</v>
      </c>
      <c r="J13" s="35">
        <v>0</v>
      </c>
      <c r="K13" s="144">
        <f>SUM(C13:J13)</f>
        <v>17</v>
      </c>
    </row>
    <row r="14" spans="2:11" x14ac:dyDescent="0.3">
      <c r="B14" s="149" t="s">
        <v>57</v>
      </c>
      <c r="C14" s="92">
        <v>8</v>
      </c>
      <c r="D14" s="92">
        <v>64</v>
      </c>
      <c r="E14" s="92">
        <v>62</v>
      </c>
      <c r="F14" s="92">
        <v>18</v>
      </c>
      <c r="G14" s="92">
        <v>10</v>
      </c>
      <c r="H14" s="92">
        <v>0</v>
      </c>
      <c r="I14" s="92">
        <v>0</v>
      </c>
      <c r="J14" s="92">
        <v>0</v>
      </c>
      <c r="K14" s="150">
        <f>SUM(C14:J14)</f>
        <v>162</v>
      </c>
    </row>
    <row r="15" spans="2:11" x14ac:dyDescent="0.3">
      <c r="B15" s="146" t="s">
        <v>9</v>
      </c>
      <c r="C15" s="147">
        <f t="shared" ref="C15:K15" si="1">SUM(C10:C14)</f>
        <v>752</v>
      </c>
      <c r="D15" s="147">
        <f t="shared" si="1"/>
        <v>461</v>
      </c>
      <c r="E15" s="147">
        <f t="shared" si="1"/>
        <v>670</v>
      </c>
      <c r="F15" s="147">
        <f t="shared" si="1"/>
        <v>877</v>
      </c>
      <c r="G15" s="147">
        <f t="shared" si="1"/>
        <v>821</v>
      </c>
      <c r="H15" s="147">
        <f t="shared" si="1"/>
        <v>1138</v>
      </c>
      <c r="I15" s="147">
        <f t="shared" si="1"/>
        <v>828</v>
      </c>
      <c r="J15" s="147">
        <f t="shared" si="1"/>
        <v>448</v>
      </c>
      <c r="K15" s="148">
        <f t="shared" si="1"/>
        <v>5995</v>
      </c>
    </row>
  </sheetData>
  <mergeCells count="4">
    <mergeCell ref="B2:K2"/>
    <mergeCell ref="B3:K3"/>
    <mergeCell ref="B6:K6"/>
    <mergeCell ref="B9:K9"/>
  </mergeCell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02D8F-2C60-4447-8BEE-156909E590A7}">
  <dimension ref="B2:K21"/>
  <sheetViews>
    <sheetView workbookViewId="0">
      <selection activeCell="B2" sqref="B2:K21"/>
    </sheetView>
  </sheetViews>
  <sheetFormatPr defaultRowHeight="14.4" x14ac:dyDescent="0.3"/>
  <cols>
    <col min="2" max="2" width="14.88671875" bestFit="1" customWidth="1"/>
    <col min="3" max="4" width="5" bestFit="1" customWidth="1"/>
    <col min="5" max="5" width="5.6640625" bestFit="1" customWidth="1"/>
    <col min="6" max="6" width="5" bestFit="1" customWidth="1"/>
    <col min="7" max="7" width="4.6640625" bestFit="1" customWidth="1"/>
    <col min="8" max="9" width="5.6640625" bestFit="1" customWidth="1"/>
    <col min="10" max="10" width="5" bestFit="1" customWidth="1"/>
    <col min="11" max="11" width="8.33203125" bestFit="1" customWidth="1"/>
  </cols>
  <sheetData>
    <row r="2" spans="2:11" ht="15.6" x14ac:dyDescent="0.3">
      <c r="B2" s="277" t="s">
        <v>123</v>
      </c>
      <c r="C2" s="278"/>
      <c r="D2" s="278"/>
      <c r="E2" s="278"/>
      <c r="F2" s="278"/>
      <c r="G2" s="278"/>
      <c r="H2" s="278"/>
      <c r="I2" s="278"/>
      <c r="J2" s="278"/>
      <c r="K2" s="279"/>
    </row>
    <row r="3" spans="2:11" ht="16.2" thickBot="1" x14ac:dyDescent="0.35">
      <c r="B3" s="280" t="s">
        <v>124</v>
      </c>
      <c r="C3" s="263"/>
      <c r="D3" s="263"/>
      <c r="E3" s="263"/>
      <c r="F3" s="263"/>
      <c r="G3" s="263"/>
      <c r="H3" s="263"/>
      <c r="I3" s="263"/>
      <c r="J3" s="263"/>
      <c r="K3" s="281"/>
    </row>
    <row r="4" spans="2:11" x14ac:dyDescent="0.3">
      <c r="B4" s="137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38" t="s">
        <v>1</v>
      </c>
    </row>
    <row r="5" spans="2:11" x14ac:dyDescent="0.3">
      <c r="B5" s="139" t="s">
        <v>2</v>
      </c>
      <c r="C5" s="54">
        <v>1.9</v>
      </c>
      <c r="D5" s="54">
        <v>37.6</v>
      </c>
      <c r="E5" s="55">
        <v>48.7</v>
      </c>
      <c r="F5" s="54">
        <v>34.9</v>
      </c>
      <c r="G5" s="55">
        <v>37.299999999999997</v>
      </c>
      <c r="H5" s="55">
        <v>46.3</v>
      </c>
      <c r="I5" s="54">
        <v>44.8</v>
      </c>
      <c r="J5" s="54">
        <v>28.7</v>
      </c>
      <c r="K5" s="140">
        <f>SUM(C5:J5)</f>
        <v>280.2</v>
      </c>
    </row>
    <row r="6" spans="2:11" x14ac:dyDescent="0.3">
      <c r="B6" s="282" t="s">
        <v>3</v>
      </c>
      <c r="C6" s="250"/>
      <c r="D6" s="250"/>
      <c r="E6" s="250"/>
      <c r="F6" s="250"/>
      <c r="G6" s="250"/>
      <c r="H6" s="250"/>
      <c r="I6" s="250"/>
      <c r="J6" s="250"/>
      <c r="K6" s="283"/>
    </row>
    <row r="7" spans="2:11" x14ac:dyDescent="0.3">
      <c r="B7" s="141" t="s">
        <v>4</v>
      </c>
      <c r="C7" s="152">
        <v>0</v>
      </c>
      <c r="D7" s="152">
        <v>7.1</v>
      </c>
      <c r="E7" s="152">
        <v>47.4</v>
      </c>
      <c r="F7" s="152">
        <v>34</v>
      </c>
      <c r="G7" s="152">
        <v>25.2</v>
      </c>
      <c r="H7" s="152">
        <v>31.3</v>
      </c>
      <c r="I7" s="152">
        <v>27.7</v>
      </c>
      <c r="J7" s="152">
        <v>5.0999999999999996</v>
      </c>
      <c r="K7" s="142">
        <f t="shared" ref="K7:K12" si="0">SUM(C7:J7)</f>
        <v>177.79999999999998</v>
      </c>
    </row>
    <row r="8" spans="2:11" x14ac:dyDescent="0.3">
      <c r="B8" s="141" t="s">
        <v>5</v>
      </c>
      <c r="C8" s="152">
        <v>0</v>
      </c>
      <c r="D8" s="152">
        <v>0</v>
      </c>
      <c r="E8" s="152">
        <v>0</v>
      </c>
      <c r="F8" s="152">
        <v>0</v>
      </c>
      <c r="G8" s="152">
        <v>0.7</v>
      </c>
      <c r="H8" s="152">
        <v>0.9</v>
      </c>
      <c r="I8" s="152">
        <v>3</v>
      </c>
      <c r="J8" s="152">
        <v>0</v>
      </c>
      <c r="K8" s="142">
        <f t="shared" si="0"/>
        <v>4.5999999999999996</v>
      </c>
    </row>
    <row r="9" spans="2:11" x14ac:dyDescent="0.3">
      <c r="B9" s="141" t="s">
        <v>6</v>
      </c>
      <c r="C9" s="152">
        <v>0.6</v>
      </c>
      <c r="D9" s="152">
        <v>23.7</v>
      </c>
      <c r="E9" s="152">
        <v>8.1999999999999993</v>
      </c>
      <c r="F9" s="152">
        <v>5.8</v>
      </c>
      <c r="G9" s="152">
        <v>1.6</v>
      </c>
      <c r="H9" s="152">
        <v>1.9</v>
      </c>
      <c r="I9" s="152">
        <v>6</v>
      </c>
      <c r="J9" s="152">
        <v>1.4</v>
      </c>
      <c r="K9" s="142">
        <f t="shared" si="0"/>
        <v>49.199999999999996</v>
      </c>
    </row>
    <row r="10" spans="2:11" x14ac:dyDescent="0.3">
      <c r="B10" s="141" t="s">
        <v>7</v>
      </c>
      <c r="C10" s="152">
        <v>0</v>
      </c>
      <c r="D10" s="152">
        <v>1.6</v>
      </c>
      <c r="E10" s="152">
        <v>59.4</v>
      </c>
      <c r="F10" s="152">
        <v>42.6</v>
      </c>
      <c r="G10" s="152">
        <v>41.3</v>
      </c>
      <c r="H10" s="152">
        <v>51.2</v>
      </c>
      <c r="I10" s="152">
        <v>28.4</v>
      </c>
      <c r="J10" s="152">
        <v>23.3</v>
      </c>
      <c r="K10" s="142">
        <f t="shared" si="0"/>
        <v>247.79999999999998</v>
      </c>
    </row>
    <row r="11" spans="2:11" x14ac:dyDescent="0.3">
      <c r="B11" s="141" t="s">
        <v>14</v>
      </c>
      <c r="C11" s="152">
        <v>0</v>
      </c>
      <c r="D11" s="152">
        <v>0</v>
      </c>
      <c r="E11" s="152">
        <v>10.7</v>
      </c>
      <c r="F11" s="152">
        <v>7.6</v>
      </c>
      <c r="G11" s="152">
        <v>25.7</v>
      </c>
      <c r="H11" s="152">
        <v>32</v>
      </c>
      <c r="I11" s="152">
        <v>44.7</v>
      </c>
      <c r="J11" s="152">
        <v>17.899999999999999</v>
      </c>
      <c r="K11" s="142">
        <f t="shared" si="0"/>
        <v>138.6</v>
      </c>
    </row>
    <row r="12" spans="2:11" x14ac:dyDescent="0.3">
      <c r="B12" s="141" t="s">
        <v>8</v>
      </c>
      <c r="C12" s="152">
        <v>0</v>
      </c>
      <c r="D12" s="152">
        <v>0</v>
      </c>
      <c r="E12" s="152">
        <v>2.6</v>
      </c>
      <c r="F12" s="152">
        <v>1.8</v>
      </c>
      <c r="G12" s="152">
        <v>0</v>
      </c>
      <c r="H12" s="152">
        <v>0</v>
      </c>
      <c r="I12" s="152">
        <v>0</v>
      </c>
      <c r="J12" s="152">
        <v>0</v>
      </c>
      <c r="K12" s="142">
        <f t="shared" si="0"/>
        <v>4.4000000000000004</v>
      </c>
    </row>
    <row r="13" spans="2:11" x14ac:dyDescent="0.3">
      <c r="B13" s="143" t="s">
        <v>9</v>
      </c>
      <c r="C13" s="55">
        <f>SUM(C7:C12)</f>
        <v>0.6</v>
      </c>
      <c r="D13" s="55">
        <f t="shared" ref="D13:J13" si="1">SUM(D7:D12)</f>
        <v>32.4</v>
      </c>
      <c r="E13" s="55">
        <f t="shared" si="1"/>
        <v>128.30000000000001</v>
      </c>
      <c r="F13" s="55">
        <f t="shared" si="1"/>
        <v>91.8</v>
      </c>
      <c r="G13" s="55">
        <f t="shared" si="1"/>
        <v>94.5</v>
      </c>
      <c r="H13" s="55">
        <f t="shared" si="1"/>
        <v>117.30000000000001</v>
      </c>
      <c r="I13" s="55">
        <f t="shared" si="1"/>
        <v>109.8</v>
      </c>
      <c r="J13" s="55">
        <f t="shared" si="1"/>
        <v>47.7</v>
      </c>
      <c r="K13" s="140">
        <f>SUM(K7:K12)</f>
        <v>622.4</v>
      </c>
    </row>
    <row r="14" spans="2:11" x14ac:dyDescent="0.3">
      <c r="B14" s="282" t="s">
        <v>51</v>
      </c>
      <c r="C14" s="250"/>
      <c r="D14" s="250"/>
      <c r="E14" s="250"/>
      <c r="F14" s="250"/>
      <c r="G14" s="250"/>
      <c r="H14" s="250"/>
      <c r="I14" s="250"/>
      <c r="J14" s="250"/>
      <c r="K14" s="283"/>
    </row>
    <row r="15" spans="2:11" x14ac:dyDescent="0.3">
      <c r="B15" s="141" t="s">
        <v>20</v>
      </c>
      <c r="C15" s="125">
        <v>1</v>
      </c>
      <c r="D15" s="125">
        <v>22</v>
      </c>
      <c r="E15" s="125">
        <v>0</v>
      </c>
      <c r="F15" s="125">
        <v>0</v>
      </c>
      <c r="G15" s="125">
        <v>0</v>
      </c>
      <c r="H15" s="125">
        <v>0</v>
      </c>
      <c r="I15" s="125">
        <v>0</v>
      </c>
      <c r="J15" s="125">
        <v>0</v>
      </c>
      <c r="K15" s="144">
        <f t="shared" ref="K15:K20" si="2">SUM(C15:J15)</f>
        <v>23</v>
      </c>
    </row>
    <row r="16" spans="2:11" x14ac:dyDescent="0.3">
      <c r="B16" s="141" t="s">
        <v>4</v>
      </c>
      <c r="C16" s="125">
        <v>0</v>
      </c>
      <c r="D16" s="125">
        <v>18</v>
      </c>
      <c r="E16" s="125">
        <v>82</v>
      </c>
      <c r="F16" s="125">
        <v>58</v>
      </c>
      <c r="G16" s="125">
        <v>40</v>
      </c>
      <c r="H16" s="125">
        <v>49</v>
      </c>
      <c r="I16" s="125">
        <v>30</v>
      </c>
      <c r="J16" s="125">
        <v>43</v>
      </c>
      <c r="K16" s="144">
        <f t="shared" si="2"/>
        <v>320</v>
      </c>
    </row>
    <row r="17" spans="2:11" x14ac:dyDescent="0.3">
      <c r="B17" s="145" t="s">
        <v>50</v>
      </c>
      <c r="C17" s="35">
        <v>0</v>
      </c>
      <c r="D17" s="35">
        <v>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144">
        <f t="shared" si="2"/>
        <v>2</v>
      </c>
    </row>
    <row r="18" spans="2:11" x14ac:dyDescent="0.3">
      <c r="B18" s="145" t="s">
        <v>30</v>
      </c>
      <c r="C18" s="35">
        <v>44</v>
      </c>
      <c r="D18" s="35">
        <v>4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144">
        <f t="shared" si="2"/>
        <v>48</v>
      </c>
    </row>
    <row r="19" spans="2:11" x14ac:dyDescent="0.3">
      <c r="B19" s="145" t="s">
        <v>11</v>
      </c>
      <c r="C19" s="35">
        <v>17</v>
      </c>
      <c r="D19" s="35">
        <v>374</v>
      </c>
      <c r="E19" s="35">
        <v>523</v>
      </c>
      <c r="F19" s="35">
        <v>374</v>
      </c>
      <c r="G19" s="35">
        <v>436</v>
      </c>
      <c r="H19" s="35">
        <v>542</v>
      </c>
      <c r="I19" s="35">
        <v>525</v>
      </c>
      <c r="J19" s="35">
        <v>298</v>
      </c>
      <c r="K19" s="144">
        <f t="shared" si="2"/>
        <v>3089</v>
      </c>
    </row>
    <row r="20" spans="2:11" x14ac:dyDescent="0.3">
      <c r="B20" s="149" t="s">
        <v>15</v>
      </c>
      <c r="C20" s="92">
        <v>0</v>
      </c>
      <c r="D20" s="92">
        <v>5</v>
      </c>
      <c r="E20" s="92">
        <v>0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150">
        <f t="shared" si="2"/>
        <v>5</v>
      </c>
    </row>
    <row r="21" spans="2:11" x14ac:dyDescent="0.3">
      <c r="B21" s="146" t="s">
        <v>9</v>
      </c>
      <c r="C21" s="147">
        <f t="shared" ref="C21:K21" si="3">SUM(C15:C20)</f>
        <v>62</v>
      </c>
      <c r="D21" s="147">
        <f t="shared" si="3"/>
        <v>425</v>
      </c>
      <c r="E21" s="147">
        <f t="shared" si="3"/>
        <v>605</v>
      </c>
      <c r="F21" s="147">
        <f t="shared" si="3"/>
        <v>432</v>
      </c>
      <c r="G21" s="147">
        <f t="shared" si="3"/>
        <v>476</v>
      </c>
      <c r="H21" s="147">
        <f t="shared" si="3"/>
        <v>591</v>
      </c>
      <c r="I21" s="147">
        <f t="shared" si="3"/>
        <v>555</v>
      </c>
      <c r="J21" s="147">
        <f t="shared" si="3"/>
        <v>341</v>
      </c>
      <c r="K21" s="148">
        <f t="shared" si="3"/>
        <v>3487</v>
      </c>
    </row>
  </sheetData>
  <mergeCells count="4">
    <mergeCell ref="B2:K2"/>
    <mergeCell ref="B3:K3"/>
    <mergeCell ref="B6:K6"/>
    <mergeCell ref="B14:K14"/>
  </mergeCell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09FA4-BBF5-45ED-A98E-677575445CB3}">
  <dimension ref="B2:E16"/>
  <sheetViews>
    <sheetView workbookViewId="0">
      <selection activeCell="I15" sqref="I15"/>
    </sheetView>
  </sheetViews>
  <sheetFormatPr defaultRowHeight="14.4" x14ac:dyDescent="0.3"/>
  <cols>
    <col min="2" max="2" width="14.88671875" bestFit="1" customWidth="1"/>
  </cols>
  <sheetData>
    <row r="2" spans="2:5" ht="15.6" x14ac:dyDescent="0.3">
      <c r="B2" s="248" t="s">
        <v>101</v>
      </c>
      <c r="C2" s="248"/>
      <c r="D2" s="248"/>
      <c r="E2" s="248"/>
    </row>
    <row r="3" spans="2:5" ht="16.2" thickBot="1" x14ac:dyDescent="0.35">
      <c r="B3" s="263" t="s">
        <v>93</v>
      </c>
      <c r="C3" s="263"/>
      <c r="D3" s="263"/>
      <c r="E3" s="263"/>
    </row>
    <row r="4" spans="2:5" x14ac:dyDescent="0.3">
      <c r="B4" s="108" t="s">
        <v>0</v>
      </c>
      <c r="C4" s="108">
        <v>1</v>
      </c>
      <c r="D4" s="129">
        <v>2</v>
      </c>
      <c r="E4" s="130" t="s">
        <v>1</v>
      </c>
    </row>
    <row r="5" spans="2:5" x14ac:dyDescent="0.3">
      <c r="B5" s="62" t="s">
        <v>2</v>
      </c>
      <c r="C5" s="54">
        <v>70</v>
      </c>
      <c r="D5" s="54">
        <v>65.8</v>
      </c>
      <c r="E5" s="55">
        <f>SUM(C5:D5)</f>
        <v>135.80000000000001</v>
      </c>
    </row>
    <row r="6" spans="2:5" x14ac:dyDescent="0.3">
      <c r="B6" s="250" t="s">
        <v>3</v>
      </c>
      <c r="C6" s="250"/>
      <c r="D6" s="230"/>
      <c r="E6" s="230"/>
    </row>
    <row r="7" spans="2:5" x14ac:dyDescent="0.3">
      <c r="B7" s="49" t="s">
        <v>6</v>
      </c>
      <c r="C7" s="27">
        <v>90.4</v>
      </c>
      <c r="D7" s="132">
        <v>24</v>
      </c>
      <c r="E7" s="133">
        <f>SUM(C7:D7)</f>
        <v>114.4</v>
      </c>
    </row>
    <row r="8" spans="2:5" x14ac:dyDescent="0.3">
      <c r="B8" s="49" t="s">
        <v>7</v>
      </c>
      <c r="C8" s="27">
        <v>1.5</v>
      </c>
      <c r="D8" s="27">
        <v>96.3</v>
      </c>
      <c r="E8" s="131">
        <f>SUM(C8:D8)</f>
        <v>97.8</v>
      </c>
    </row>
    <row r="9" spans="2:5" x14ac:dyDescent="0.3">
      <c r="B9" s="49" t="s">
        <v>8</v>
      </c>
      <c r="C9" s="27">
        <v>7.3</v>
      </c>
      <c r="D9" s="27">
        <v>0</v>
      </c>
      <c r="E9" s="131">
        <f>SUM(C9:D9)</f>
        <v>7.3</v>
      </c>
    </row>
    <row r="10" spans="2:5" x14ac:dyDescent="0.3">
      <c r="B10" s="54" t="s">
        <v>9</v>
      </c>
      <c r="C10" s="55">
        <f>SUM(C7:C9)</f>
        <v>99.2</v>
      </c>
      <c r="D10" s="55">
        <f>SUM(D7:D9)</f>
        <v>120.3</v>
      </c>
      <c r="E10" s="55">
        <f>SUM(E7:E9)</f>
        <v>219.5</v>
      </c>
    </row>
    <row r="11" spans="2:5" x14ac:dyDescent="0.3">
      <c r="B11" s="275" t="s">
        <v>51</v>
      </c>
      <c r="C11" s="275"/>
      <c r="D11" s="230"/>
      <c r="E11" s="230"/>
    </row>
    <row r="12" spans="2:5" x14ac:dyDescent="0.3">
      <c r="B12" s="134" t="s">
        <v>20</v>
      </c>
      <c r="C12" s="135">
        <v>18</v>
      </c>
      <c r="D12" s="135">
        <v>0</v>
      </c>
      <c r="E12" s="102">
        <f>SUM(C12:D12)</f>
        <v>18</v>
      </c>
    </row>
    <row r="13" spans="2:5" x14ac:dyDescent="0.3">
      <c r="B13" s="49" t="s">
        <v>50</v>
      </c>
      <c r="C13" s="125">
        <v>492</v>
      </c>
      <c r="D13" s="125">
        <v>0</v>
      </c>
      <c r="E13" s="101">
        <f>SUM(C13:D13)</f>
        <v>492</v>
      </c>
    </row>
    <row r="14" spans="2:5" x14ac:dyDescent="0.3">
      <c r="B14" s="50" t="s">
        <v>11</v>
      </c>
      <c r="C14" s="35">
        <v>942</v>
      </c>
      <c r="D14" s="35">
        <v>337</v>
      </c>
      <c r="E14" s="101">
        <f>SUM(C14:D14)</f>
        <v>1279</v>
      </c>
    </row>
    <row r="15" spans="2:5" x14ac:dyDescent="0.3">
      <c r="B15" s="90" t="s">
        <v>16</v>
      </c>
      <c r="C15" s="92">
        <v>108</v>
      </c>
      <c r="D15" s="92">
        <v>0</v>
      </c>
      <c r="E15" s="136">
        <f>SUM(C15:D15)</f>
        <v>108</v>
      </c>
    </row>
    <row r="16" spans="2:5" x14ac:dyDescent="0.3">
      <c r="B16" s="24" t="s">
        <v>9</v>
      </c>
      <c r="C16" s="89">
        <f>SUM(C12:C15)</f>
        <v>1560</v>
      </c>
      <c r="D16" s="89">
        <f>SUM(D12:D15)</f>
        <v>337</v>
      </c>
      <c r="E16" s="89">
        <f>SUM(E12:E15)</f>
        <v>1897</v>
      </c>
    </row>
  </sheetData>
  <mergeCells count="4">
    <mergeCell ref="B2:E2"/>
    <mergeCell ref="B3:E3"/>
    <mergeCell ref="B6:E6"/>
    <mergeCell ref="B11:E11"/>
  </mergeCells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ABCA0-6962-4FCE-A739-F982FF30D5C6}">
  <dimension ref="B3:I18"/>
  <sheetViews>
    <sheetView workbookViewId="0">
      <selection activeCell="B3" sqref="B3:I18"/>
    </sheetView>
  </sheetViews>
  <sheetFormatPr defaultRowHeight="14.4" x14ac:dyDescent="0.3"/>
  <cols>
    <col min="2" max="2" width="14.109375" customWidth="1"/>
    <col min="3" max="8" width="6.6640625" customWidth="1"/>
    <col min="9" max="9" width="7.88671875" customWidth="1"/>
  </cols>
  <sheetData>
    <row r="3" spans="2:9" ht="15.6" x14ac:dyDescent="0.3">
      <c r="B3" s="248" t="s">
        <v>102</v>
      </c>
      <c r="C3" s="248"/>
      <c r="D3" s="248"/>
      <c r="E3" s="248"/>
      <c r="F3" s="248"/>
      <c r="G3" s="248"/>
      <c r="H3" s="248"/>
      <c r="I3" s="248"/>
    </row>
    <row r="4" spans="2:9" ht="16.2" thickBot="1" x14ac:dyDescent="0.35">
      <c r="B4" s="263" t="s">
        <v>103</v>
      </c>
      <c r="C4" s="263"/>
      <c r="D4" s="263"/>
      <c r="E4" s="263"/>
      <c r="F4" s="263"/>
      <c r="G4" s="263"/>
      <c r="H4" s="263"/>
      <c r="I4" s="263"/>
    </row>
    <row r="5" spans="2:9" x14ac:dyDescent="0.3">
      <c r="B5" s="108" t="s">
        <v>0</v>
      </c>
      <c r="C5" s="108">
        <v>1</v>
      </c>
      <c r="D5" s="108">
        <v>2</v>
      </c>
      <c r="E5" s="108">
        <v>3</v>
      </c>
      <c r="F5" s="108">
        <v>4</v>
      </c>
      <c r="G5" s="108">
        <v>5</v>
      </c>
      <c r="H5" s="108">
        <v>6</v>
      </c>
      <c r="I5" s="109" t="s">
        <v>1</v>
      </c>
    </row>
    <row r="6" spans="2:9" x14ac:dyDescent="0.3">
      <c r="B6" s="62" t="s">
        <v>2</v>
      </c>
      <c r="C6" s="54">
        <v>5.8</v>
      </c>
      <c r="D6" s="54">
        <v>12.5</v>
      </c>
      <c r="E6" s="54">
        <v>47.7</v>
      </c>
      <c r="F6" s="54">
        <v>40.700000000000003</v>
      </c>
      <c r="G6" s="54">
        <v>35.9</v>
      </c>
      <c r="H6" s="54">
        <v>69.7</v>
      </c>
      <c r="I6" s="56">
        <f>SUM(C6:H6)</f>
        <v>212.3</v>
      </c>
    </row>
    <row r="7" spans="2:9" x14ac:dyDescent="0.3">
      <c r="B7" s="250" t="s">
        <v>3</v>
      </c>
      <c r="C7" s="250"/>
      <c r="D7" s="250"/>
      <c r="E7" s="250"/>
      <c r="F7" s="250"/>
      <c r="G7" s="250"/>
      <c r="H7" s="250"/>
      <c r="I7" s="250"/>
    </row>
    <row r="8" spans="2:9" x14ac:dyDescent="0.3">
      <c r="B8" s="49" t="s">
        <v>4</v>
      </c>
      <c r="C8" s="27">
        <v>0</v>
      </c>
      <c r="D8" s="27">
        <v>0</v>
      </c>
      <c r="E8" s="27">
        <v>0</v>
      </c>
      <c r="F8" s="27">
        <v>0</v>
      </c>
      <c r="G8" s="27">
        <v>14.4</v>
      </c>
      <c r="H8" s="27">
        <v>4.3</v>
      </c>
      <c r="I8" s="52">
        <f>SUM(C8:H8)</f>
        <v>18.7</v>
      </c>
    </row>
    <row r="9" spans="2:9" x14ac:dyDescent="0.3">
      <c r="B9" s="49" t="s">
        <v>6</v>
      </c>
      <c r="C9" s="27">
        <v>6.2</v>
      </c>
      <c r="D9" s="27">
        <v>1.6</v>
      </c>
      <c r="E9" s="27">
        <v>22.7</v>
      </c>
      <c r="F9" s="27">
        <v>27.8</v>
      </c>
      <c r="G9" s="27">
        <v>18.2</v>
      </c>
      <c r="H9" s="27">
        <v>64.5</v>
      </c>
      <c r="I9" s="52">
        <f>SUM(C9:H9)</f>
        <v>141</v>
      </c>
    </row>
    <row r="10" spans="2:9" x14ac:dyDescent="0.3">
      <c r="B10" s="49" t="s">
        <v>7</v>
      </c>
      <c r="C10" s="27">
        <v>0</v>
      </c>
      <c r="D10" s="27">
        <v>0</v>
      </c>
      <c r="E10" s="27">
        <v>25.2</v>
      </c>
      <c r="F10" s="27">
        <v>28.4</v>
      </c>
      <c r="G10" s="27">
        <v>36.799999999999997</v>
      </c>
      <c r="H10" s="27">
        <v>11.4</v>
      </c>
      <c r="I10" s="52">
        <f>SUM(C10:H10)</f>
        <v>101.8</v>
      </c>
    </row>
    <row r="11" spans="2:9" x14ac:dyDescent="0.3">
      <c r="B11" s="49" t="s">
        <v>8</v>
      </c>
      <c r="C11" s="27">
        <v>3.6</v>
      </c>
      <c r="D11" s="27">
        <v>0</v>
      </c>
      <c r="E11" s="27">
        <v>3.9</v>
      </c>
      <c r="F11" s="27">
        <v>8.1999999999999993</v>
      </c>
      <c r="G11" s="27">
        <v>4.8</v>
      </c>
      <c r="H11" s="27">
        <v>5.7</v>
      </c>
      <c r="I11" s="52">
        <f>SUM(C11:H11)</f>
        <v>26.2</v>
      </c>
    </row>
    <row r="12" spans="2:9" x14ac:dyDescent="0.3">
      <c r="B12" s="54" t="s">
        <v>9</v>
      </c>
      <c r="C12" s="55">
        <f t="shared" ref="C12:I12" si="0">SUM(C8:C11)</f>
        <v>9.8000000000000007</v>
      </c>
      <c r="D12" s="55">
        <f t="shared" si="0"/>
        <v>1.6</v>
      </c>
      <c r="E12" s="55">
        <f t="shared" si="0"/>
        <v>51.8</v>
      </c>
      <c r="F12" s="55">
        <f t="shared" si="0"/>
        <v>64.400000000000006</v>
      </c>
      <c r="G12" s="55">
        <f t="shared" si="0"/>
        <v>74.2</v>
      </c>
      <c r="H12" s="55">
        <f t="shared" si="0"/>
        <v>85.9</v>
      </c>
      <c r="I12" s="56">
        <f t="shared" si="0"/>
        <v>287.7</v>
      </c>
    </row>
    <row r="13" spans="2:9" x14ac:dyDescent="0.3">
      <c r="B13" s="250" t="s">
        <v>51</v>
      </c>
      <c r="C13" s="250"/>
      <c r="D13" s="250"/>
      <c r="E13" s="250"/>
      <c r="F13" s="250"/>
      <c r="G13" s="250"/>
      <c r="H13" s="250"/>
      <c r="I13" s="250"/>
    </row>
    <row r="14" spans="2:9" x14ac:dyDescent="0.3">
      <c r="B14" s="49" t="s">
        <v>20</v>
      </c>
      <c r="C14" s="125">
        <v>18</v>
      </c>
      <c r="D14" s="125">
        <v>63</v>
      </c>
      <c r="E14" s="125">
        <v>0</v>
      </c>
      <c r="F14" s="125">
        <v>4</v>
      </c>
      <c r="G14" s="125">
        <v>7</v>
      </c>
      <c r="H14" s="125">
        <v>6</v>
      </c>
      <c r="I14" s="58">
        <f>SUM(C14:H14)</f>
        <v>98</v>
      </c>
    </row>
    <row r="15" spans="2:9" x14ac:dyDescent="0.3">
      <c r="B15" s="50" t="s">
        <v>30</v>
      </c>
      <c r="C15" s="35">
        <v>0</v>
      </c>
      <c r="D15" s="35">
        <v>156</v>
      </c>
      <c r="E15" s="35">
        <v>0</v>
      </c>
      <c r="F15" s="35">
        <v>0</v>
      </c>
      <c r="G15" s="35">
        <v>0</v>
      </c>
      <c r="H15" s="35">
        <v>0</v>
      </c>
      <c r="I15" s="58">
        <f>SUM(C15:H15)</f>
        <v>156</v>
      </c>
    </row>
    <row r="16" spans="2:9" x14ac:dyDescent="0.3">
      <c r="B16" s="50" t="s">
        <v>11</v>
      </c>
      <c r="C16" s="35">
        <v>115</v>
      </c>
      <c r="D16" s="35">
        <v>20</v>
      </c>
      <c r="E16" s="35">
        <v>260</v>
      </c>
      <c r="F16" s="35">
        <v>184</v>
      </c>
      <c r="G16" s="35">
        <v>204</v>
      </c>
      <c r="H16" s="35">
        <v>524</v>
      </c>
      <c r="I16" s="58">
        <f>SUM(C16:H16)</f>
        <v>1307</v>
      </c>
    </row>
    <row r="17" spans="2:9" x14ac:dyDescent="0.3">
      <c r="B17" s="90" t="s">
        <v>16</v>
      </c>
      <c r="C17" s="92">
        <v>9</v>
      </c>
      <c r="D17" s="92">
        <v>0</v>
      </c>
      <c r="E17" s="92">
        <v>25</v>
      </c>
      <c r="F17" s="92">
        <v>5</v>
      </c>
      <c r="G17" s="92">
        <v>0</v>
      </c>
      <c r="H17" s="92">
        <v>0</v>
      </c>
      <c r="I17" s="94">
        <f>SUM(C17:H17)</f>
        <v>39</v>
      </c>
    </row>
    <row r="18" spans="2:9" x14ac:dyDescent="0.3">
      <c r="B18" s="24" t="s">
        <v>9</v>
      </c>
      <c r="C18" s="89">
        <f t="shared" ref="C18:I18" si="1">SUM(C14:C17)</f>
        <v>142</v>
      </c>
      <c r="D18" s="89">
        <f t="shared" si="1"/>
        <v>239</v>
      </c>
      <c r="E18" s="89">
        <f t="shared" si="1"/>
        <v>285</v>
      </c>
      <c r="F18" s="89">
        <f t="shared" si="1"/>
        <v>193</v>
      </c>
      <c r="G18" s="89">
        <f t="shared" si="1"/>
        <v>211</v>
      </c>
      <c r="H18" s="89">
        <f t="shared" si="1"/>
        <v>530</v>
      </c>
      <c r="I18" s="95">
        <f t="shared" si="1"/>
        <v>1600</v>
      </c>
    </row>
  </sheetData>
  <mergeCells count="4">
    <mergeCell ref="B3:I3"/>
    <mergeCell ref="B4:I4"/>
    <mergeCell ref="B7:I7"/>
    <mergeCell ref="B13:I13"/>
  </mergeCells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38C3-09D7-4BE4-B92B-05C6E1ABF7FD}">
  <dimension ref="B3:H16"/>
  <sheetViews>
    <sheetView workbookViewId="0">
      <selection activeCell="B3" sqref="B3:H16"/>
    </sheetView>
  </sheetViews>
  <sheetFormatPr defaultRowHeight="14.4" x14ac:dyDescent="0.3"/>
  <cols>
    <col min="2" max="2" width="14.33203125" customWidth="1"/>
    <col min="3" max="7" width="5.6640625" customWidth="1"/>
  </cols>
  <sheetData>
    <row r="3" spans="2:8" ht="15.6" x14ac:dyDescent="0.3">
      <c r="B3" s="248" t="s">
        <v>117</v>
      </c>
      <c r="C3" s="248"/>
      <c r="D3" s="248"/>
      <c r="E3" s="248"/>
      <c r="F3" s="248"/>
      <c r="G3" s="248"/>
      <c r="H3" s="248"/>
    </row>
    <row r="4" spans="2:8" ht="16.2" thickBot="1" x14ac:dyDescent="0.35">
      <c r="B4" s="263" t="s">
        <v>105</v>
      </c>
      <c r="C4" s="263"/>
      <c r="D4" s="263"/>
      <c r="E4" s="263"/>
      <c r="F4" s="263"/>
      <c r="G4" s="263"/>
      <c r="H4" s="263"/>
    </row>
    <row r="5" spans="2:8" x14ac:dyDescent="0.3">
      <c r="B5" s="108" t="s">
        <v>0</v>
      </c>
      <c r="C5" s="108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1</v>
      </c>
    </row>
    <row r="6" spans="2:8" x14ac:dyDescent="0.3">
      <c r="B6" s="62" t="s">
        <v>2</v>
      </c>
      <c r="C6" s="54">
        <v>50.2</v>
      </c>
      <c r="D6" s="54">
        <v>35.799999999999997</v>
      </c>
      <c r="E6" s="54">
        <v>55.7</v>
      </c>
      <c r="F6" s="54">
        <v>53.7</v>
      </c>
      <c r="G6" s="54">
        <v>13.6</v>
      </c>
      <c r="H6" s="56">
        <f>SUM(C6:G6)</f>
        <v>208.99999999999997</v>
      </c>
    </row>
    <row r="7" spans="2:8" x14ac:dyDescent="0.3">
      <c r="B7" s="250" t="s">
        <v>3</v>
      </c>
      <c r="C7" s="250"/>
      <c r="D7" s="250"/>
      <c r="E7" s="250"/>
      <c r="F7" s="250"/>
      <c r="G7" s="250"/>
      <c r="H7" s="250"/>
    </row>
    <row r="8" spans="2:8" x14ac:dyDescent="0.3">
      <c r="B8" s="49" t="s">
        <v>4</v>
      </c>
      <c r="C8" s="27">
        <v>0</v>
      </c>
      <c r="D8" s="27">
        <v>0</v>
      </c>
      <c r="E8" s="27">
        <v>0</v>
      </c>
      <c r="F8" s="27">
        <v>3.6</v>
      </c>
      <c r="G8" s="27">
        <v>0</v>
      </c>
      <c r="H8" s="52">
        <f>SUM(C8:G8)</f>
        <v>3.6</v>
      </c>
    </row>
    <row r="9" spans="2:8" x14ac:dyDescent="0.3">
      <c r="B9" s="49" t="s">
        <v>6</v>
      </c>
      <c r="C9" s="27">
        <v>25.6</v>
      </c>
      <c r="D9" s="27">
        <v>18.3</v>
      </c>
      <c r="E9" s="27">
        <v>38.200000000000003</v>
      </c>
      <c r="F9" s="27">
        <v>14.3</v>
      </c>
      <c r="G9" s="27">
        <v>5.7</v>
      </c>
      <c r="H9" s="52">
        <f>SUM(C9:G9)</f>
        <v>102.10000000000001</v>
      </c>
    </row>
    <row r="10" spans="2:8" x14ac:dyDescent="0.3">
      <c r="B10" s="49" t="s">
        <v>7</v>
      </c>
      <c r="C10" s="27">
        <v>84.7</v>
      </c>
      <c r="D10" s="27">
        <v>60.4</v>
      </c>
      <c r="E10" s="27">
        <v>42.4</v>
      </c>
      <c r="F10" s="27">
        <v>66.3</v>
      </c>
      <c r="G10" s="27">
        <v>28.8</v>
      </c>
      <c r="H10" s="52">
        <f>SUM(C10:G10)</f>
        <v>282.60000000000002</v>
      </c>
    </row>
    <row r="11" spans="2:8" x14ac:dyDescent="0.3">
      <c r="B11" s="49" t="s">
        <v>8</v>
      </c>
      <c r="C11" s="27">
        <v>2.9</v>
      </c>
      <c r="D11" s="27">
        <v>2.1</v>
      </c>
      <c r="E11" s="27">
        <v>6.3</v>
      </c>
      <c r="F11" s="27">
        <v>0</v>
      </c>
      <c r="G11" s="27">
        <v>0</v>
      </c>
      <c r="H11" s="52">
        <f>SUM(C11:G11)</f>
        <v>11.3</v>
      </c>
    </row>
    <row r="12" spans="2:8" x14ac:dyDescent="0.3">
      <c r="B12" s="54" t="s">
        <v>9</v>
      </c>
      <c r="C12" s="55">
        <f t="shared" ref="C12:H12" si="0">SUM(C8:C11)</f>
        <v>113.20000000000002</v>
      </c>
      <c r="D12" s="55">
        <f t="shared" si="0"/>
        <v>80.8</v>
      </c>
      <c r="E12" s="55">
        <f t="shared" si="0"/>
        <v>86.899999999999991</v>
      </c>
      <c r="F12" s="55">
        <f t="shared" si="0"/>
        <v>84.2</v>
      </c>
      <c r="G12" s="55">
        <f t="shared" si="0"/>
        <v>34.5</v>
      </c>
      <c r="H12" s="56">
        <f t="shared" si="0"/>
        <v>399.6</v>
      </c>
    </row>
    <row r="13" spans="2:8" x14ac:dyDescent="0.3">
      <c r="B13" s="250" t="s">
        <v>51</v>
      </c>
      <c r="C13" s="250"/>
      <c r="D13" s="250"/>
      <c r="E13" s="250"/>
      <c r="F13" s="250"/>
      <c r="G13" s="250"/>
      <c r="H13" s="250"/>
    </row>
    <row r="14" spans="2:8" x14ac:dyDescent="0.3">
      <c r="B14" s="50" t="s">
        <v>11</v>
      </c>
      <c r="C14" s="35">
        <v>357</v>
      </c>
      <c r="D14" s="35">
        <v>254</v>
      </c>
      <c r="E14" s="35">
        <v>323</v>
      </c>
      <c r="F14" s="35">
        <v>354</v>
      </c>
      <c r="G14" s="35">
        <v>96</v>
      </c>
      <c r="H14" s="58">
        <f>SUM(C14:G14)</f>
        <v>1384</v>
      </c>
    </row>
    <row r="15" spans="2:8" x14ac:dyDescent="0.3">
      <c r="B15" s="90" t="s">
        <v>16</v>
      </c>
      <c r="C15" s="92">
        <v>8</v>
      </c>
      <c r="D15" s="92">
        <v>5</v>
      </c>
      <c r="E15" s="92">
        <v>20</v>
      </c>
      <c r="F15" s="92">
        <v>20</v>
      </c>
      <c r="G15" s="92">
        <v>8</v>
      </c>
      <c r="H15" s="94">
        <f>SUM(C15:G15)</f>
        <v>61</v>
      </c>
    </row>
    <row r="16" spans="2:8" x14ac:dyDescent="0.3">
      <c r="B16" s="24" t="s">
        <v>9</v>
      </c>
      <c r="C16" s="89">
        <f t="shared" ref="C16:H16" si="1">SUM(C14:C15)</f>
        <v>365</v>
      </c>
      <c r="D16" s="89">
        <f t="shared" si="1"/>
        <v>259</v>
      </c>
      <c r="E16" s="89">
        <f t="shared" si="1"/>
        <v>343</v>
      </c>
      <c r="F16" s="89">
        <f t="shared" si="1"/>
        <v>374</v>
      </c>
      <c r="G16" s="89">
        <f t="shared" si="1"/>
        <v>104</v>
      </c>
      <c r="H16" s="95">
        <f t="shared" si="1"/>
        <v>1445</v>
      </c>
    </row>
  </sheetData>
  <mergeCells count="4">
    <mergeCell ref="B3:H3"/>
    <mergeCell ref="B4:H4"/>
    <mergeCell ref="B7:H7"/>
    <mergeCell ref="B13:H1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3DC5-1E47-42CB-AA13-8754500D3369}">
  <dimension ref="B3:E17"/>
  <sheetViews>
    <sheetView workbookViewId="0">
      <selection activeCell="B3" sqref="B3:E17"/>
    </sheetView>
  </sheetViews>
  <sheetFormatPr defaultRowHeight="14.4" x14ac:dyDescent="0.3"/>
  <cols>
    <col min="2" max="2" width="13.88671875" customWidth="1"/>
    <col min="3" max="4" width="5.6640625" customWidth="1"/>
    <col min="5" max="5" width="7.6640625" customWidth="1"/>
  </cols>
  <sheetData>
    <row r="3" spans="2:5" ht="15.6" x14ac:dyDescent="0.3">
      <c r="B3" s="248" t="s">
        <v>104</v>
      </c>
      <c r="C3" s="248"/>
      <c r="D3" s="248"/>
      <c r="E3" s="248"/>
    </row>
    <row r="4" spans="2:5" ht="16.2" thickBot="1" x14ac:dyDescent="0.35">
      <c r="B4" s="263" t="s">
        <v>105</v>
      </c>
      <c r="C4" s="263"/>
      <c r="D4" s="263"/>
      <c r="E4" s="263"/>
    </row>
    <row r="5" spans="2:5" x14ac:dyDescent="0.3">
      <c r="B5" s="108" t="s">
        <v>0</v>
      </c>
      <c r="C5" s="108">
        <v>1</v>
      </c>
      <c r="D5" s="108">
        <v>2</v>
      </c>
      <c r="E5" s="109" t="s">
        <v>1</v>
      </c>
    </row>
    <row r="6" spans="2:5" x14ac:dyDescent="0.3">
      <c r="B6" s="62" t="s">
        <v>2</v>
      </c>
      <c r="C6" s="54">
        <v>15.3</v>
      </c>
      <c r="D6" s="54">
        <v>40.700000000000003</v>
      </c>
      <c r="E6" s="56">
        <f>SUM(C6:D6)</f>
        <v>56</v>
      </c>
    </row>
    <row r="7" spans="2:5" x14ac:dyDescent="0.3">
      <c r="B7" s="250" t="s">
        <v>3</v>
      </c>
      <c r="C7" s="250"/>
      <c r="D7" s="250"/>
      <c r="E7" s="250"/>
    </row>
    <row r="8" spans="2:5" x14ac:dyDescent="0.3">
      <c r="B8" s="49" t="s">
        <v>19</v>
      </c>
      <c r="C8" s="27">
        <v>0.9</v>
      </c>
      <c r="D8" s="27">
        <v>0</v>
      </c>
      <c r="E8" s="52">
        <f>SUM(C8:D8)</f>
        <v>0.9</v>
      </c>
    </row>
    <row r="9" spans="2:5" x14ac:dyDescent="0.3">
      <c r="B9" s="49" t="s">
        <v>21</v>
      </c>
      <c r="C9" s="27">
        <v>1.8</v>
      </c>
      <c r="D9" s="27">
        <v>3</v>
      </c>
      <c r="E9" s="52">
        <f>SUM(C9:D9)</f>
        <v>4.8</v>
      </c>
    </row>
    <row r="10" spans="2:5" x14ac:dyDescent="0.3">
      <c r="B10" s="49" t="s">
        <v>6</v>
      </c>
      <c r="C10" s="27">
        <v>17.8</v>
      </c>
      <c r="D10" s="27">
        <v>22.7</v>
      </c>
      <c r="E10" s="52">
        <f>SUM(C10:D10)</f>
        <v>40.5</v>
      </c>
    </row>
    <row r="11" spans="2:5" x14ac:dyDescent="0.3">
      <c r="B11" s="54" t="s">
        <v>9</v>
      </c>
      <c r="C11" s="55">
        <f>SUM(C8:C10)</f>
        <v>20.5</v>
      </c>
      <c r="D11" s="55">
        <f>SUM(D8:D10)</f>
        <v>25.7</v>
      </c>
      <c r="E11" s="56">
        <f>SUM(E8:E10)</f>
        <v>46.2</v>
      </c>
    </row>
    <row r="12" spans="2:5" x14ac:dyDescent="0.3">
      <c r="B12" s="250" t="s">
        <v>51</v>
      </c>
      <c r="C12" s="250"/>
      <c r="D12" s="250"/>
      <c r="E12" s="250"/>
    </row>
    <row r="13" spans="2:5" x14ac:dyDescent="0.3">
      <c r="B13" s="49" t="s">
        <v>20</v>
      </c>
      <c r="C13" s="125">
        <v>3</v>
      </c>
      <c r="D13" s="125">
        <v>94</v>
      </c>
      <c r="E13" s="58">
        <f>SUM(C13:D13)</f>
        <v>97</v>
      </c>
    </row>
    <row r="14" spans="2:5" x14ac:dyDescent="0.3">
      <c r="B14" s="50" t="s">
        <v>30</v>
      </c>
      <c r="C14" s="35">
        <v>0</v>
      </c>
      <c r="D14" s="35">
        <v>134</v>
      </c>
      <c r="E14" s="58">
        <f>SUM(C14:D14)</f>
        <v>134</v>
      </c>
    </row>
    <row r="15" spans="2:5" x14ac:dyDescent="0.3">
      <c r="B15" s="50" t="s">
        <v>11</v>
      </c>
      <c r="C15" s="35">
        <v>163</v>
      </c>
      <c r="D15" s="35">
        <v>564</v>
      </c>
      <c r="E15" s="58">
        <f>SUM(C15:D15)</f>
        <v>727</v>
      </c>
    </row>
    <row r="16" spans="2:5" x14ac:dyDescent="0.3">
      <c r="B16" s="90" t="s">
        <v>16</v>
      </c>
      <c r="C16" s="92">
        <v>21</v>
      </c>
      <c r="D16" s="92">
        <v>265</v>
      </c>
      <c r="E16" s="94">
        <f>SUM(C16:D16)</f>
        <v>286</v>
      </c>
    </row>
    <row r="17" spans="2:5" x14ac:dyDescent="0.3">
      <c r="B17" s="24" t="s">
        <v>9</v>
      </c>
      <c r="C17" s="89">
        <f>SUM(C13:C16)</f>
        <v>187</v>
      </c>
      <c r="D17" s="89">
        <f>SUM(D13:D16)</f>
        <v>1057</v>
      </c>
      <c r="E17" s="95">
        <f>SUM(E13:E16)</f>
        <v>1244</v>
      </c>
    </row>
  </sheetData>
  <mergeCells count="4">
    <mergeCell ref="B12:E12"/>
    <mergeCell ref="B3:E3"/>
    <mergeCell ref="B4:E4"/>
    <mergeCell ref="B7:E7"/>
  </mergeCells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84D92-1A0F-4F90-8AC5-8DE066902902}">
  <dimension ref="B3:F19"/>
  <sheetViews>
    <sheetView workbookViewId="0">
      <selection sqref="A1:XFD1048576"/>
    </sheetView>
  </sheetViews>
  <sheetFormatPr defaultRowHeight="14.4" x14ac:dyDescent="0.3"/>
  <cols>
    <col min="2" max="2" width="14.33203125" customWidth="1"/>
    <col min="3" max="5" width="5.6640625" customWidth="1"/>
    <col min="6" max="6" width="8.109375" customWidth="1"/>
  </cols>
  <sheetData>
    <row r="3" spans="2:6" ht="15.6" x14ac:dyDescent="0.3">
      <c r="B3" s="248" t="s">
        <v>107</v>
      </c>
      <c r="C3" s="248"/>
      <c r="D3" s="248"/>
      <c r="E3" s="248"/>
      <c r="F3" s="248"/>
    </row>
    <row r="4" spans="2:6" ht="16.2" thickBot="1" x14ac:dyDescent="0.35">
      <c r="B4" s="263" t="s">
        <v>106</v>
      </c>
      <c r="C4" s="263"/>
      <c r="D4" s="263"/>
      <c r="E4" s="263"/>
      <c r="F4" s="263"/>
    </row>
    <row r="5" spans="2:6" x14ac:dyDescent="0.3">
      <c r="B5" s="108" t="s">
        <v>0</v>
      </c>
      <c r="C5" s="108">
        <v>1</v>
      </c>
      <c r="D5" s="108">
        <v>2</v>
      </c>
      <c r="E5" s="108">
        <v>3</v>
      </c>
      <c r="F5" s="109" t="s">
        <v>1</v>
      </c>
    </row>
    <row r="6" spans="2:6" x14ac:dyDescent="0.3">
      <c r="B6" s="62" t="s">
        <v>2</v>
      </c>
      <c r="C6" s="54">
        <v>15</v>
      </c>
      <c r="D6" s="54">
        <v>18.899999999999999</v>
      </c>
      <c r="E6" s="54">
        <v>46.3</v>
      </c>
      <c r="F6" s="56">
        <f>SUM(C6:E6)</f>
        <v>80.199999999999989</v>
      </c>
    </row>
    <row r="7" spans="2:6" x14ac:dyDescent="0.3">
      <c r="B7" s="250" t="s">
        <v>3</v>
      </c>
      <c r="C7" s="250"/>
      <c r="D7" s="250"/>
      <c r="E7" s="250"/>
      <c r="F7" s="250"/>
    </row>
    <row r="8" spans="2:6" x14ac:dyDescent="0.3">
      <c r="B8" s="49" t="s">
        <v>21</v>
      </c>
      <c r="C8" s="27">
        <v>1.5</v>
      </c>
      <c r="D8" s="27">
        <v>27.9</v>
      </c>
      <c r="E8" s="27">
        <v>68.5</v>
      </c>
      <c r="F8" s="52">
        <f>SUM(C8:E8)</f>
        <v>97.9</v>
      </c>
    </row>
    <row r="9" spans="2:6" x14ac:dyDescent="0.3">
      <c r="B9" s="49" t="s">
        <v>6</v>
      </c>
      <c r="C9" s="27">
        <v>3.1</v>
      </c>
      <c r="D9" s="27">
        <v>5.2</v>
      </c>
      <c r="E9" s="27">
        <v>12.8</v>
      </c>
      <c r="F9" s="52">
        <f>SUM(C9:E9)</f>
        <v>21.1</v>
      </c>
    </row>
    <row r="10" spans="2:6" x14ac:dyDescent="0.3">
      <c r="B10" s="49" t="s">
        <v>7</v>
      </c>
      <c r="C10" s="27">
        <v>18.899999999999999</v>
      </c>
      <c r="D10" s="27">
        <v>7.6</v>
      </c>
      <c r="E10" s="27">
        <v>18.7</v>
      </c>
      <c r="F10" s="52">
        <f>SUM(C10:E10)</f>
        <v>45.2</v>
      </c>
    </row>
    <row r="11" spans="2:6" x14ac:dyDescent="0.3">
      <c r="B11" s="49" t="s">
        <v>8</v>
      </c>
      <c r="C11" s="27">
        <v>1.9</v>
      </c>
      <c r="D11" s="27">
        <v>1.6</v>
      </c>
      <c r="E11" s="27">
        <v>3.9</v>
      </c>
      <c r="F11" s="52">
        <f>SUM(C11:E11)</f>
        <v>7.4</v>
      </c>
    </row>
    <row r="12" spans="2:6" x14ac:dyDescent="0.3">
      <c r="B12" s="54" t="s">
        <v>9</v>
      </c>
      <c r="C12" s="55">
        <f>SUM(C8:C11)</f>
        <v>25.4</v>
      </c>
      <c r="D12" s="55">
        <f>SUM(D8:D11)</f>
        <v>42.300000000000004</v>
      </c>
      <c r="E12" s="55">
        <f>SUM(E8:E11)</f>
        <v>103.9</v>
      </c>
      <c r="F12" s="56">
        <f>SUM(F8:F11)</f>
        <v>171.6</v>
      </c>
    </row>
    <row r="13" spans="2:6" x14ac:dyDescent="0.3">
      <c r="B13" s="250" t="s">
        <v>51</v>
      </c>
      <c r="C13" s="250"/>
      <c r="D13" s="250"/>
      <c r="E13" s="250"/>
      <c r="F13" s="250"/>
    </row>
    <row r="14" spans="2:6" x14ac:dyDescent="0.3">
      <c r="B14" s="49" t="s">
        <v>20</v>
      </c>
      <c r="C14" s="125">
        <v>10</v>
      </c>
      <c r="D14" s="125">
        <v>1</v>
      </c>
      <c r="E14" s="125">
        <v>4</v>
      </c>
      <c r="F14" s="58">
        <f>SUM(C14:E14)</f>
        <v>15</v>
      </c>
    </row>
    <row r="15" spans="2:6" x14ac:dyDescent="0.3">
      <c r="B15" s="49" t="s">
        <v>30</v>
      </c>
      <c r="C15" s="125">
        <v>0</v>
      </c>
      <c r="D15" s="125">
        <v>13</v>
      </c>
      <c r="E15" s="125">
        <v>31</v>
      </c>
      <c r="F15" s="58">
        <f>SUM(C15:E15)</f>
        <v>44</v>
      </c>
    </row>
    <row r="16" spans="2:6" x14ac:dyDescent="0.3">
      <c r="B16" s="50" t="s">
        <v>11</v>
      </c>
      <c r="C16" s="35">
        <v>0</v>
      </c>
      <c r="D16" s="35">
        <v>230</v>
      </c>
      <c r="E16" s="35">
        <v>566</v>
      </c>
      <c r="F16" s="58">
        <f>SUM(C16:E16)</f>
        <v>796</v>
      </c>
    </row>
    <row r="17" spans="2:6" x14ac:dyDescent="0.3">
      <c r="B17" s="50" t="s">
        <v>16</v>
      </c>
      <c r="C17" s="35">
        <v>117</v>
      </c>
      <c r="D17" s="35">
        <v>19</v>
      </c>
      <c r="E17" s="35">
        <v>45</v>
      </c>
      <c r="F17" s="58">
        <f>SUM(C17:E17)</f>
        <v>181</v>
      </c>
    </row>
    <row r="18" spans="2:6" x14ac:dyDescent="0.3">
      <c r="B18" s="90" t="s">
        <v>21</v>
      </c>
      <c r="C18" s="92">
        <v>2</v>
      </c>
      <c r="D18" s="92">
        <v>171</v>
      </c>
      <c r="E18" s="92">
        <v>418</v>
      </c>
      <c r="F18" s="94">
        <f>SUM(C18:E18)</f>
        <v>591</v>
      </c>
    </row>
    <row r="19" spans="2:6" x14ac:dyDescent="0.3">
      <c r="B19" s="24" t="s">
        <v>9</v>
      </c>
      <c r="C19" s="89">
        <f>SUM(C14:C18)</f>
        <v>129</v>
      </c>
      <c r="D19" s="89">
        <f>SUM(D14:D18)</f>
        <v>434</v>
      </c>
      <c r="E19" s="89">
        <f>SUM(E14:E18)</f>
        <v>1064</v>
      </c>
      <c r="F19" s="95">
        <f>SUM(F14:F18)</f>
        <v>1627</v>
      </c>
    </row>
  </sheetData>
  <mergeCells count="4">
    <mergeCell ref="B3:F3"/>
    <mergeCell ref="B4:F4"/>
    <mergeCell ref="B7:F7"/>
    <mergeCell ref="B13:F13"/>
  </mergeCells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AB1B5-26E9-4012-B2B6-6E882BF55A16}">
  <dimension ref="B3:F19"/>
  <sheetViews>
    <sheetView workbookViewId="0">
      <selection activeCell="B3" sqref="B3:F19"/>
    </sheetView>
  </sheetViews>
  <sheetFormatPr defaultRowHeight="14.4" x14ac:dyDescent="0.3"/>
  <cols>
    <col min="2" max="2" width="14.33203125" customWidth="1"/>
    <col min="3" max="5" width="5.6640625" customWidth="1"/>
    <col min="6" max="6" width="7.6640625" customWidth="1"/>
  </cols>
  <sheetData>
    <row r="3" spans="2:6" ht="15.6" x14ac:dyDescent="0.3">
      <c r="B3" s="248" t="s">
        <v>110</v>
      </c>
      <c r="C3" s="248"/>
      <c r="D3" s="248"/>
      <c r="E3" s="248"/>
      <c r="F3" s="248"/>
    </row>
    <row r="4" spans="2:6" ht="16.2" thickBot="1" x14ac:dyDescent="0.35">
      <c r="B4" s="263" t="s">
        <v>106</v>
      </c>
      <c r="C4" s="263"/>
      <c r="D4" s="263"/>
      <c r="E4" s="263"/>
      <c r="F4" s="263"/>
    </row>
    <row r="5" spans="2:6" x14ac:dyDescent="0.3">
      <c r="B5" s="108" t="s">
        <v>0</v>
      </c>
      <c r="C5" s="108">
        <v>1</v>
      </c>
      <c r="D5" s="108">
        <v>2</v>
      </c>
      <c r="E5" s="108">
        <v>3</v>
      </c>
      <c r="F5" s="109" t="s">
        <v>1</v>
      </c>
    </row>
    <row r="6" spans="2:6" x14ac:dyDescent="0.3">
      <c r="B6" s="62" t="s">
        <v>2</v>
      </c>
      <c r="C6" s="54">
        <v>43.6</v>
      </c>
      <c r="D6" s="54">
        <v>48.3</v>
      </c>
      <c r="E6" s="54">
        <v>6.9</v>
      </c>
      <c r="F6" s="56">
        <f>SUM(C6:E6)</f>
        <v>98.800000000000011</v>
      </c>
    </row>
    <row r="7" spans="2:6" x14ac:dyDescent="0.3">
      <c r="B7" s="250" t="s">
        <v>3</v>
      </c>
      <c r="C7" s="250"/>
      <c r="D7" s="250"/>
      <c r="E7" s="250"/>
      <c r="F7" s="250"/>
    </row>
    <row r="8" spans="2:6" x14ac:dyDescent="0.3">
      <c r="B8" s="49" t="s">
        <v>21</v>
      </c>
      <c r="C8" s="27">
        <v>33.1</v>
      </c>
      <c r="D8" s="27">
        <v>16.100000000000001</v>
      </c>
      <c r="E8" s="27">
        <v>0</v>
      </c>
      <c r="F8" s="52">
        <f>SUM(C8:E8)</f>
        <v>49.2</v>
      </c>
    </row>
    <row r="9" spans="2:6" x14ac:dyDescent="0.3">
      <c r="B9" s="49" t="s">
        <v>6</v>
      </c>
      <c r="C9" s="27">
        <v>4.7</v>
      </c>
      <c r="D9" s="27">
        <v>0</v>
      </c>
      <c r="E9" s="27">
        <v>5</v>
      </c>
      <c r="F9" s="52">
        <f>SUM(C9:E9)</f>
        <v>9.6999999999999993</v>
      </c>
    </row>
    <row r="10" spans="2:6" x14ac:dyDescent="0.3">
      <c r="B10" s="49" t="s">
        <v>7</v>
      </c>
      <c r="C10" s="27">
        <v>0</v>
      </c>
      <c r="D10" s="27">
        <v>0</v>
      </c>
      <c r="E10" s="27">
        <v>4.3</v>
      </c>
      <c r="F10" s="52">
        <f>SUM(C10:E10)</f>
        <v>4.3</v>
      </c>
    </row>
    <row r="11" spans="2:6" x14ac:dyDescent="0.3">
      <c r="B11" s="54" t="s">
        <v>9</v>
      </c>
      <c r="C11" s="55">
        <f>SUM(C8:C10)</f>
        <v>37.800000000000004</v>
      </c>
      <c r="D11" s="55">
        <f>SUM(D8:D10)</f>
        <v>16.100000000000001</v>
      </c>
      <c r="E11" s="55">
        <f>SUM(E8:E10)</f>
        <v>9.3000000000000007</v>
      </c>
      <c r="F11" s="56">
        <f>SUM(F8:F10)</f>
        <v>63.2</v>
      </c>
    </row>
    <row r="12" spans="2:6" x14ac:dyDescent="0.3">
      <c r="B12" s="250" t="s">
        <v>51</v>
      </c>
      <c r="C12" s="250"/>
      <c r="D12" s="250"/>
      <c r="E12" s="250"/>
      <c r="F12" s="250"/>
    </row>
    <row r="13" spans="2:6" x14ac:dyDescent="0.3">
      <c r="B13" s="49" t="s">
        <v>20</v>
      </c>
      <c r="C13" s="125">
        <v>55</v>
      </c>
      <c r="D13" s="125">
        <v>59</v>
      </c>
      <c r="E13" s="125">
        <v>5</v>
      </c>
      <c r="F13" s="58">
        <f t="shared" ref="F13:F18" si="0">SUM(C13:E13)</f>
        <v>119</v>
      </c>
    </row>
    <row r="14" spans="2:6" x14ac:dyDescent="0.3">
      <c r="B14" s="49" t="s">
        <v>28</v>
      </c>
      <c r="C14" s="125">
        <v>0</v>
      </c>
      <c r="D14" s="125">
        <v>315</v>
      </c>
      <c r="E14" s="125">
        <v>0</v>
      </c>
      <c r="F14" s="58">
        <f t="shared" si="0"/>
        <v>315</v>
      </c>
    </row>
    <row r="15" spans="2:6" x14ac:dyDescent="0.3">
      <c r="B15" s="49" t="s">
        <v>30</v>
      </c>
      <c r="C15" s="125">
        <v>700</v>
      </c>
      <c r="D15" s="125">
        <v>330</v>
      </c>
      <c r="E15" s="125">
        <v>0</v>
      </c>
      <c r="F15" s="58">
        <f t="shared" si="0"/>
        <v>1030</v>
      </c>
    </row>
    <row r="16" spans="2:6" x14ac:dyDescent="0.3">
      <c r="B16" s="50" t="s">
        <v>11</v>
      </c>
      <c r="C16" s="35">
        <v>570</v>
      </c>
      <c r="D16" s="35">
        <v>266</v>
      </c>
      <c r="E16" s="35">
        <v>42</v>
      </c>
      <c r="F16" s="58">
        <f t="shared" si="0"/>
        <v>878</v>
      </c>
    </row>
    <row r="17" spans="2:6" x14ac:dyDescent="0.3">
      <c r="B17" s="50" t="s">
        <v>16</v>
      </c>
      <c r="C17" s="35">
        <v>47</v>
      </c>
      <c r="D17" s="35">
        <v>19</v>
      </c>
      <c r="E17" s="35">
        <v>0</v>
      </c>
      <c r="F17" s="58">
        <f t="shared" si="0"/>
        <v>66</v>
      </c>
    </row>
    <row r="18" spans="2:6" x14ac:dyDescent="0.3">
      <c r="B18" s="90" t="s">
        <v>21</v>
      </c>
      <c r="C18" s="92">
        <v>234</v>
      </c>
      <c r="D18" s="92">
        <v>289</v>
      </c>
      <c r="E18" s="92">
        <v>0</v>
      </c>
      <c r="F18" s="94">
        <f t="shared" si="0"/>
        <v>523</v>
      </c>
    </row>
    <row r="19" spans="2:6" x14ac:dyDescent="0.3">
      <c r="B19" s="24" t="s">
        <v>9</v>
      </c>
      <c r="C19" s="89">
        <f>SUM(C13:C18)</f>
        <v>1606</v>
      </c>
      <c r="D19" s="89">
        <f>SUM(D13:D18)</f>
        <v>1278</v>
      </c>
      <c r="E19" s="89">
        <f>SUM(E13:E18)</f>
        <v>47</v>
      </c>
      <c r="F19" s="95">
        <f>SUM(F13:F18)</f>
        <v>2931</v>
      </c>
    </row>
  </sheetData>
  <mergeCells count="4">
    <mergeCell ref="B3:F3"/>
    <mergeCell ref="B4:F4"/>
    <mergeCell ref="B7:F7"/>
    <mergeCell ref="B12:F1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7562-64BF-4EE2-BFA1-C655D4EC0F8C}">
  <dimension ref="B2:F16"/>
  <sheetViews>
    <sheetView workbookViewId="0">
      <selection activeCell="B2" sqref="B2:F16"/>
    </sheetView>
  </sheetViews>
  <sheetFormatPr defaultRowHeight="14.4" x14ac:dyDescent="0.3"/>
  <cols>
    <col min="2" max="2" width="13.88671875" customWidth="1"/>
    <col min="3" max="5" width="5.33203125" customWidth="1"/>
    <col min="6" max="6" width="7.6640625" customWidth="1"/>
  </cols>
  <sheetData>
    <row r="2" spans="2:6" ht="15.6" x14ac:dyDescent="0.3">
      <c r="B2" s="248" t="s">
        <v>112</v>
      </c>
      <c r="C2" s="248"/>
      <c r="D2" s="248"/>
      <c r="E2" s="248"/>
      <c r="F2" s="248"/>
    </row>
    <row r="3" spans="2:6" ht="16.2" thickBot="1" x14ac:dyDescent="0.35">
      <c r="B3" s="263" t="s">
        <v>111</v>
      </c>
      <c r="C3" s="263"/>
      <c r="D3" s="263"/>
      <c r="E3" s="263"/>
      <c r="F3" s="263"/>
    </row>
    <row r="4" spans="2:6" x14ac:dyDescent="0.3">
      <c r="B4" s="108" t="s">
        <v>0</v>
      </c>
      <c r="C4" s="108">
        <v>1</v>
      </c>
      <c r="D4" s="108">
        <v>2</v>
      </c>
      <c r="E4" s="108">
        <v>3</v>
      </c>
      <c r="F4" s="109" t="s">
        <v>1</v>
      </c>
    </row>
    <row r="5" spans="2:6" x14ac:dyDescent="0.3">
      <c r="B5" s="62" t="s">
        <v>2</v>
      </c>
      <c r="C5" s="54">
        <v>27.5</v>
      </c>
      <c r="D5" s="54">
        <v>59.3</v>
      </c>
      <c r="E5" s="54">
        <v>54.3</v>
      </c>
      <c r="F5" s="56">
        <f>+SUM(C5:E5)</f>
        <v>141.1</v>
      </c>
    </row>
    <row r="6" spans="2:6" x14ac:dyDescent="0.3">
      <c r="B6" s="250" t="s">
        <v>3</v>
      </c>
      <c r="C6" s="250"/>
      <c r="D6" s="250"/>
      <c r="E6" s="250"/>
      <c r="F6" s="250"/>
    </row>
    <row r="7" spans="2:6" x14ac:dyDescent="0.3">
      <c r="B7" s="49" t="s">
        <v>6</v>
      </c>
      <c r="C7" s="27">
        <v>4.5999999999999996</v>
      </c>
      <c r="D7" s="27">
        <v>0</v>
      </c>
      <c r="E7" s="27">
        <v>0</v>
      </c>
      <c r="F7" s="52">
        <f>SUM(C7:E7)</f>
        <v>4.5999999999999996</v>
      </c>
    </row>
    <row r="8" spans="2:6" x14ac:dyDescent="0.3">
      <c r="B8" s="49" t="s">
        <v>7</v>
      </c>
      <c r="C8" s="27">
        <v>2.1</v>
      </c>
      <c r="D8" s="27">
        <v>0</v>
      </c>
      <c r="E8" s="27">
        <v>0</v>
      </c>
      <c r="F8" s="52">
        <f>SUM(C8:E8)</f>
        <v>2.1</v>
      </c>
    </row>
    <row r="9" spans="2:6" x14ac:dyDescent="0.3">
      <c r="B9" s="54" t="s">
        <v>9</v>
      </c>
      <c r="C9" s="55">
        <f>SUM(C7:C8)</f>
        <v>6.6999999999999993</v>
      </c>
      <c r="D9" s="55">
        <f>SUM(D7:D8)</f>
        <v>0</v>
      </c>
      <c r="E9" s="55">
        <f>SUM(E7:E8)</f>
        <v>0</v>
      </c>
      <c r="F9" s="56">
        <f>SUM(F7:F8)</f>
        <v>6.6999999999999993</v>
      </c>
    </row>
    <row r="10" spans="2:6" x14ac:dyDescent="0.3">
      <c r="B10" s="250" t="s">
        <v>51</v>
      </c>
      <c r="C10" s="250"/>
      <c r="D10" s="250"/>
      <c r="E10" s="250"/>
      <c r="F10" s="250"/>
    </row>
    <row r="11" spans="2:6" x14ac:dyDescent="0.3">
      <c r="B11" s="49" t="s">
        <v>20</v>
      </c>
      <c r="C11" s="125">
        <v>48</v>
      </c>
      <c r="D11" s="125">
        <v>13</v>
      </c>
      <c r="E11" s="125">
        <v>11</v>
      </c>
      <c r="F11" s="58">
        <f>SUM(C11:E11)</f>
        <v>72</v>
      </c>
    </row>
    <row r="12" spans="2:6" x14ac:dyDescent="0.3">
      <c r="B12" s="50" t="s">
        <v>11</v>
      </c>
      <c r="C12" s="125">
        <v>394</v>
      </c>
      <c r="D12" s="125">
        <v>19</v>
      </c>
      <c r="E12" s="125">
        <v>18</v>
      </c>
      <c r="F12" s="58">
        <f>SUM(C12:E12)</f>
        <v>431</v>
      </c>
    </row>
    <row r="13" spans="2:6" x14ac:dyDescent="0.3">
      <c r="B13" s="50" t="s">
        <v>16</v>
      </c>
      <c r="C13" s="35">
        <v>54</v>
      </c>
      <c r="D13" s="35">
        <v>1559</v>
      </c>
      <c r="E13" s="35">
        <v>1428</v>
      </c>
      <c r="F13" s="58">
        <f>SUM(C13:E13)</f>
        <v>3041</v>
      </c>
    </row>
    <row r="14" spans="2:6" x14ac:dyDescent="0.3">
      <c r="B14" s="50" t="s">
        <v>21</v>
      </c>
      <c r="C14" s="35">
        <v>76</v>
      </c>
      <c r="D14" s="35">
        <v>6</v>
      </c>
      <c r="E14" s="35">
        <v>6</v>
      </c>
      <c r="F14" s="58">
        <f>SUM(C14:E14)</f>
        <v>88</v>
      </c>
    </row>
    <row r="15" spans="2:6" x14ac:dyDescent="0.3">
      <c r="B15" s="40" t="s">
        <v>68</v>
      </c>
      <c r="C15" s="92">
        <v>0</v>
      </c>
      <c r="D15" s="92">
        <v>335</v>
      </c>
      <c r="E15" s="92">
        <v>307</v>
      </c>
      <c r="F15" s="94">
        <f>SUM(C15:E15)</f>
        <v>642</v>
      </c>
    </row>
    <row r="16" spans="2:6" x14ac:dyDescent="0.3">
      <c r="B16" s="24" t="s">
        <v>9</v>
      </c>
      <c r="C16" s="89">
        <f>SUM(C11:C15)</f>
        <v>572</v>
      </c>
      <c r="D16" s="89">
        <f>SUM(D11:D15)</f>
        <v>1932</v>
      </c>
      <c r="E16" s="89">
        <f>SUM(E11:E15)</f>
        <v>1770</v>
      </c>
      <c r="F16" s="95">
        <f>SUM(F11:F15)</f>
        <v>4274</v>
      </c>
    </row>
  </sheetData>
  <mergeCells count="4">
    <mergeCell ref="B2:F2"/>
    <mergeCell ref="B3:F3"/>
    <mergeCell ref="B6:F6"/>
    <mergeCell ref="B10:F10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DDF69-75EB-4A90-BE18-E361BD7F4420}">
  <dimension ref="B2:E16"/>
  <sheetViews>
    <sheetView workbookViewId="0">
      <selection activeCell="B2" sqref="B2:E16"/>
    </sheetView>
  </sheetViews>
  <sheetFormatPr defaultRowHeight="14.4" x14ac:dyDescent="0.3"/>
  <cols>
    <col min="2" max="2" width="14.33203125" customWidth="1"/>
    <col min="3" max="4" width="6.109375" customWidth="1"/>
    <col min="5" max="5" width="9.33203125" customWidth="1"/>
  </cols>
  <sheetData>
    <row r="2" spans="2:5" ht="15.6" x14ac:dyDescent="0.3">
      <c r="B2" s="248" t="s">
        <v>113</v>
      </c>
      <c r="C2" s="248"/>
      <c r="D2" s="248"/>
      <c r="E2" s="248"/>
    </row>
    <row r="3" spans="2:5" ht="16.2" thickBot="1" x14ac:dyDescent="0.35">
      <c r="B3" s="263" t="s">
        <v>114</v>
      </c>
      <c r="C3" s="263"/>
      <c r="D3" s="263"/>
      <c r="E3" s="263"/>
    </row>
    <row r="4" spans="2:5" x14ac:dyDescent="0.3">
      <c r="B4" s="108" t="s">
        <v>0</v>
      </c>
      <c r="C4" s="108">
        <v>1</v>
      </c>
      <c r="D4" s="108">
        <v>2</v>
      </c>
      <c r="E4" s="109" t="s">
        <v>1</v>
      </c>
    </row>
    <row r="5" spans="2:5" x14ac:dyDescent="0.3">
      <c r="B5" s="62" t="s">
        <v>2</v>
      </c>
      <c r="C5" s="54">
        <v>76.599999999999994</v>
      </c>
      <c r="D5" s="54">
        <v>8.1999999999999993</v>
      </c>
      <c r="E5" s="56">
        <f>SUM(C5:D5)</f>
        <v>84.8</v>
      </c>
    </row>
    <row r="6" spans="2:5" x14ac:dyDescent="0.3">
      <c r="B6" s="250" t="s">
        <v>3</v>
      </c>
      <c r="C6" s="250"/>
      <c r="D6" s="250"/>
      <c r="E6" s="250"/>
    </row>
    <row r="7" spans="2:5" x14ac:dyDescent="0.3">
      <c r="B7" s="49" t="s">
        <v>4</v>
      </c>
      <c r="C7" s="27">
        <v>6.7</v>
      </c>
      <c r="D7" s="27">
        <v>0</v>
      </c>
      <c r="E7" s="52">
        <f>SUM(C7:D7)</f>
        <v>6.7</v>
      </c>
    </row>
    <row r="8" spans="2:5" x14ac:dyDescent="0.3">
      <c r="B8" s="49" t="s">
        <v>6</v>
      </c>
      <c r="C8" s="27">
        <v>13.2</v>
      </c>
      <c r="D8" s="27">
        <v>3.5</v>
      </c>
      <c r="E8" s="52">
        <f>SUM(C8:D8)</f>
        <v>16.7</v>
      </c>
    </row>
    <row r="9" spans="2:5" x14ac:dyDescent="0.3">
      <c r="B9" s="49" t="s">
        <v>7</v>
      </c>
      <c r="C9" s="27">
        <v>14.7</v>
      </c>
      <c r="D9" s="27">
        <v>0</v>
      </c>
      <c r="E9" s="52">
        <f>SUM(C9:D9)</f>
        <v>14.7</v>
      </c>
    </row>
    <row r="10" spans="2:5" x14ac:dyDescent="0.3">
      <c r="B10" s="49" t="s">
        <v>8</v>
      </c>
      <c r="C10" s="27">
        <v>4.7</v>
      </c>
      <c r="D10" s="27">
        <v>0</v>
      </c>
      <c r="E10" s="52">
        <f>SUM(C10:D10)</f>
        <v>4.7</v>
      </c>
    </row>
    <row r="11" spans="2:5" x14ac:dyDescent="0.3">
      <c r="B11" s="54" t="s">
        <v>9</v>
      </c>
      <c r="C11" s="55">
        <f>SUM(C7:C10)</f>
        <v>39.299999999999997</v>
      </c>
      <c r="D11" s="55">
        <f>SUM(D7:D10)</f>
        <v>3.5</v>
      </c>
      <c r="E11" s="56">
        <f>SUM(E7:E10)</f>
        <v>42.8</v>
      </c>
    </row>
    <row r="12" spans="2:5" x14ac:dyDescent="0.3">
      <c r="B12" s="250" t="s">
        <v>51</v>
      </c>
      <c r="C12" s="250"/>
      <c r="D12" s="250"/>
      <c r="E12" s="250"/>
    </row>
    <row r="13" spans="2:5" x14ac:dyDescent="0.3">
      <c r="B13" s="50" t="s">
        <v>30</v>
      </c>
      <c r="C13" s="35">
        <v>1767</v>
      </c>
      <c r="D13" s="35">
        <v>12</v>
      </c>
      <c r="E13" s="58">
        <f>SUM(C13:D13)</f>
        <v>1779</v>
      </c>
    </row>
    <row r="14" spans="2:5" x14ac:dyDescent="0.3">
      <c r="B14" s="50" t="s">
        <v>11</v>
      </c>
      <c r="C14" s="35">
        <v>1077</v>
      </c>
      <c r="D14" s="35">
        <v>98</v>
      </c>
      <c r="E14" s="58">
        <f>SUM(C14:D14)</f>
        <v>1175</v>
      </c>
    </row>
    <row r="15" spans="2:5" x14ac:dyDescent="0.3">
      <c r="B15" s="90" t="s">
        <v>16</v>
      </c>
      <c r="C15" s="92">
        <v>0</v>
      </c>
      <c r="D15" s="92">
        <v>6</v>
      </c>
      <c r="E15" s="94">
        <f>SUM(C15:D15)</f>
        <v>6</v>
      </c>
    </row>
    <row r="16" spans="2:5" x14ac:dyDescent="0.3">
      <c r="B16" s="24" t="s">
        <v>9</v>
      </c>
      <c r="C16" s="89">
        <f>SUM(C13:C15)</f>
        <v>2844</v>
      </c>
      <c r="D16" s="89">
        <f>SUM(D13:D15)</f>
        <v>116</v>
      </c>
      <c r="E16" s="95">
        <f>SUM(E13:E15)</f>
        <v>2960</v>
      </c>
    </row>
  </sheetData>
  <mergeCells count="4">
    <mergeCell ref="B2:E2"/>
    <mergeCell ref="B3:E3"/>
    <mergeCell ref="B6:E6"/>
    <mergeCell ref="B12:E1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8C643-294C-4D52-8315-2C5074903567}">
  <dimension ref="B2:C15"/>
  <sheetViews>
    <sheetView workbookViewId="0">
      <selection activeCell="B2" sqref="B2:C15"/>
    </sheetView>
  </sheetViews>
  <sheetFormatPr defaultRowHeight="14.4" x14ac:dyDescent="0.3"/>
  <cols>
    <col min="2" max="2" width="14.33203125" customWidth="1"/>
    <col min="3" max="3" width="20.33203125" customWidth="1"/>
  </cols>
  <sheetData>
    <row r="2" spans="2:3" ht="15.6" x14ac:dyDescent="0.3">
      <c r="B2" s="248" t="s">
        <v>115</v>
      </c>
      <c r="C2" s="248"/>
    </row>
    <row r="3" spans="2:3" ht="16.2" thickBot="1" x14ac:dyDescent="0.35">
      <c r="B3" s="263" t="s">
        <v>116</v>
      </c>
      <c r="C3" s="263"/>
    </row>
    <row r="4" spans="2:3" x14ac:dyDescent="0.3">
      <c r="B4" s="108" t="s">
        <v>0</v>
      </c>
      <c r="C4" s="108">
        <v>1</v>
      </c>
    </row>
    <row r="5" spans="2:3" x14ac:dyDescent="0.3">
      <c r="B5" s="62" t="s">
        <v>2</v>
      </c>
      <c r="C5" s="54">
        <v>30.6</v>
      </c>
    </row>
    <row r="6" spans="2:3" x14ac:dyDescent="0.3">
      <c r="B6" s="250" t="s">
        <v>3</v>
      </c>
      <c r="C6" s="250"/>
    </row>
    <row r="7" spans="2:3" x14ac:dyDescent="0.3">
      <c r="B7" s="49" t="s">
        <v>6</v>
      </c>
      <c r="C7" s="27">
        <v>56.6</v>
      </c>
    </row>
    <row r="8" spans="2:3" x14ac:dyDescent="0.3">
      <c r="B8" s="49" t="s">
        <v>7</v>
      </c>
      <c r="C8" s="27">
        <v>6.5</v>
      </c>
    </row>
    <row r="9" spans="2:3" x14ac:dyDescent="0.3">
      <c r="B9" s="49" t="s">
        <v>8</v>
      </c>
      <c r="C9" s="27">
        <v>5.4</v>
      </c>
    </row>
    <row r="10" spans="2:3" x14ac:dyDescent="0.3">
      <c r="B10" s="54" t="s">
        <v>9</v>
      </c>
      <c r="C10" s="55">
        <f>SUM(C7:C9)</f>
        <v>68.5</v>
      </c>
    </row>
    <row r="11" spans="2:3" x14ac:dyDescent="0.3">
      <c r="B11" s="250" t="s">
        <v>51</v>
      </c>
      <c r="C11" s="250"/>
    </row>
    <row r="12" spans="2:3" x14ac:dyDescent="0.3">
      <c r="B12" s="50" t="s">
        <v>20</v>
      </c>
      <c r="C12" s="35">
        <v>24</v>
      </c>
    </row>
    <row r="13" spans="2:3" x14ac:dyDescent="0.3">
      <c r="B13" s="50" t="s">
        <v>11</v>
      </c>
      <c r="C13" s="35">
        <v>445</v>
      </c>
    </row>
    <row r="14" spans="2:3" x14ac:dyDescent="0.3">
      <c r="B14" s="90" t="s">
        <v>16</v>
      </c>
      <c r="C14" s="92">
        <v>7</v>
      </c>
    </row>
    <row r="15" spans="2:3" x14ac:dyDescent="0.3">
      <c r="B15" s="24" t="s">
        <v>9</v>
      </c>
      <c r="C15" s="89">
        <f>SUM(C12:C14)</f>
        <v>476</v>
      </c>
    </row>
  </sheetData>
  <mergeCells count="4">
    <mergeCell ref="B2:C2"/>
    <mergeCell ref="B3:C3"/>
    <mergeCell ref="B6:C6"/>
    <mergeCell ref="B11:C1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F6CC8-9A21-4AAD-B815-9F9202765186}">
  <dimension ref="B2:I19"/>
  <sheetViews>
    <sheetView workbookViewId="0">
      <selection activeCell="B2" sqref="B2:I19"/>
    </sheetView>
  </sheetViews>
  <sheetFormatPr defaultRowHeight="14.4" x14ac:dyDescent="0.3"/>
  <cols>
    <col min="2" max="2" width="14.33203125" customWidth="1"/>
    <col min="3" max="8" width="5.6640625" customWidth="1"/>
    <col min="9" max="9" width="8" customWidth="1"/>
  </cols>
  <sheetData>
    <row r="2" spans="2:9" ht="15.6" x14ac:dyDescent="0.3">
      <c r="B2" s="248" t="s">
        <v>118</v>
      </c>
      <c r="C2" s="248"/>
      <c r="D2" s="248"/>
      <c r="E2" s="248"/>
      <c r="F2" s="248"/>
      <c r="G2" s="248"/>
      <c r="H2" s="248"/>
      <c r="I2" s="248"/>
    </row>
    <row r="3" spans="2:9" ht="16.2" thickBot="1" x14ac:dyDescent="0.35">
      <c r="B3" s="263" t="s">
        <v>103</v>
      </c>
      <c r="C3" s="263"/>
      <c r="D3" s="263"/>
      <c r="E3" s="263"/>
      <c r="F3" s="263"/>
      <c r="G3" s="263"/>
      <c r="H3" s="263"/>
      <c r="I3" s="263"/>
    </row>
    <row r="4" spans="2:9" x14ac:dyDescent="0.3">
      <c r="B4" s="108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9" t="s">
        <v>1</v>
      </c>
    </row>
    <row r="5" spans="2:9" x14ac:dyDescent="0.3">
      <c r="B5" s="62" t="s">
        <v>2</v>
      </c>
      <c r="C5" s="54">
        <v>32.1</v>
      </c>
      <c r="D5" s="54">
        <v>43.1</v>
      </c>
      <c r="E5" s="54">
        <v>43.7</v>
      </c>
      <c r="F5" s="54">
        <v>38.299999999999997</v>
      </c>
      <c r="G5" s="54">
        <v>49.6</v>
      </c>
      <c r="H5" s="54">
        <v>45.6</v>
      </c>
      <c r="I5" s="56">
        <f>SUM(C5:H5)</f>
        <v>252.39999999999998</v>
      </c>
    </row>
    <row r="6" spans="2:9" x14ac:dyDescent="0.3">
      <c r="B6" s="250" t="s">
        <v>3</v>
      </c>
      <c r="C6" s="250"/>
      <c r="D6" s="250"/>
      <c r="E6" s="250"/>
      <c r="F6" s="250"/>
      <c r="G6" s="250"/>
      <c r="H6" s="250"/>
      <c r="I6" s="250"/>
    </row>
    <row r="7" spans="2:9" x14ac:dyDescent="0.3">
      <c r="B7" s="49" t="s">
        <v>4</v>
      </c>
      <c r="C7" s="27">
        <v>1.3</v>
      </c>
      <c r="D7" s="27">
        <v>1.7</v>
      </c>
      <c r="E7" s="27">
        <v>1.7</v>
      </c>
      <c r="F7" s="27">
        <v>1.5</v>
      </c>
      <c r="G7" s="27">
        <v>2</v>
      </c>
      <c r="H7" s="27">
        <v>0</v>
      </c>
      <c r="I7" s="52">
        <f>SUM(C7:H7)</f>
        <v>8.1999999999999993</v>
      </c>
    </row>
    <row r="8" spans="2:9" x14ac:dyDescent="0.3">
      <c r="B8" s="49" t="s">
        <v>6</v>
      </c>
      <c r="C8" s="27">
        <v>23.7</v>
      </c>
      <c r="D8" s="27">
        <v>31.8</v>
      </c>
      <c r="E8" s="27">
        <v>32.200000000000003</v>
      </c>
      <c r="F8" s="27">
        <v>28.2</v>
      </c>
      <c r="G8" s="27">
        <v>36.5</v>
      </c>
      <c r="H8" s="27">
        <v>13.7</v>
      </c>
      <c r="I8" s="52">
        <f>SUM(C8:H8)</f>
        <v>166.1</v>
      </c>
    </row>
    <row r="9" spans="2:9" x14ac:dyDescent="0.3">
      <c r="B9" s="49" t="s">
        <v>7</v>
      </c>
      <c r="C9" s="27">
        <v>11.6</v>
      </c>
      <c r="D9" s="27">
        <v>15.5</v>
      </c>
      <c r="E9" s="27">
        <v>15.7</v>
      </c>
      <c r="F9" s="27">
        <v>13.8</v>
      </c>
      <c r="G9" s="27">
        <v>17.899999999999999</v>
      </c>
      <c r="H9" s="27">
        <v>0</v>
      </c>
      <c r="I9" s="52">
        <f>SUM(C9:H9)</f>
        <v>74.5</v>
      </c>
    </row>
    <row r="10" spans="2:9" x14ac:dyDescent="0.3">
      <c r="B10" s="49" t="s">
        <v>8</v>
      </c>
      <c r="C10" s="27">
        <v>2</v>
      </c>
      <c r="D10" s="27">
        <v>2.7</v>
      </c>
      <c r="E10" s="27">
        <v>2.8</v>
      </c>
      <c r="F10" s="27">
        <v>2.4</v>
      </c>
      <c r="G10" s="27">
        <v>3.1</v>
      </c>
      <c r="H10" s="27">
        <v>5.4</v>
      </c>
      <c r="I10" s="52">
        <f>SUM(C10:H10)</f>
        <v>18.399999999999999</v>
      </c>
    </row>
    <row r="11" spans="2:9" x14ac:dyDescent="0.3">
      <c r="B11" s="54" t="s">
        <v>9</v>
      </c>
      <c r="C11" s="55">
        <f t="shared" ref="C11:I11" si="0">SUM(C7:C10)</f>
        <v>38.6</v>
      </c>
      <c r="D11" s="55">
        <f t="shared" si="0"/>
        <v>51.7</v>
      </c>
      <c r="E11" s="55">
        <f t="shared" si="0"/>
        <v>52.400000000000006</v>
      </c>
      <c r="F11" s="55">
        <f t="shared" si="0"/>
        <v>45.9</v>
      </c>
      <c r="G11" s="55">
        <f t="shared" si="0"/>
        <v>59.5</v>
      </c>
      <c r="H11" s="55">
        <f t="shared" si="0"/>
        <v>19.100000000000001</v>
      </c>
      <c r="I11" s="56">
        <f t="shared" si="0"/>
        <v>267.2</v>
      </c>
    </row>
    <row r="12" spans="2:9" x14ac:dyDescent="0.3">
      <c r="B12" s="250" t="s">
        <v>51</v>
      </c>
      <c r="C12" s="250"/>
      <c r="D12" s="250"/>
      <c r="E12" s="250"/>
      <c r="F12" s="250"/>
      <c r="G12" s="250"/>
      <c r="H12" s="250"/>
      <c r="I12" s="250"/>
    </row>
    <row r="13" spans="2:9" x14ac:dyDescent="0.3">
      <c r="B13" s="49" t="s">
        <v>20</v>
      </c>
      <c r="C13" s="125">
        <v>1</v>
      </c>
      <c r="D13" s="125">
        <v>1</v>
      </c>
      <c r="E13" s="125">
        <v>1</v>
      </c>
      <c r="F13" s="125">
        <v>1</v>
      </c>
      <c r="G13" s="125">
        <v>1</v>
      </c>
      <c r="H13" s="125">
        <v>28</v>
      </c>
      <c r="I13" s="58">
        <f t="shared" ref="I13:I18" si="1">SUM(C13:H13)</f>
        <v>33</v>
      </c>
    </row>
    <row r="14" spans="2:9" x14ac:dyDescent="0.3">
      <c r="B14" s="49" t="s">
        <v>4</v>
      </c>
      <c r="C14" s="125">
        <v>8</v>
      </c>
      <c r="D14" s="125">
        <v>10</v>
      </c>
      <c r="E14" s="125">
        <v>11</v>
      </c>
      <c r="F14" s="125">
        <v>9</v>
      </c>
      <c r="G14" s="125">
        <v>12</v>
      </c>
      <c r="H14" s="125">
        <v>0</v>
      </c>
      <c r="I14" s="58">
        <f t="shared" si="1"/>
        <v>50</v>
      </c>
    </row>
    <row r="15" spans="2:9" x14ac:dyDescent="0.3">
      <c r="B15" s="49" t="s">
        <v>50</v>
      </c>
      <c r="C15" s="125">
        <v>1</v>
      </c>
      <c r="D15" s="125">
        <v>1</v>
      </c>
      <c r="E15" s="125">
        <v>1</v>
      </c>
      <c r="F15" s="125">
        <v>1</v>
      </c>
      <c r="G15" s="125">
        <v>0</v>
      </c>
      <c r="H15" s="125">
        <v>0</v>
      </c>
      <c r="I15" s="58">
        <f t="shared" si="1"/>
        <v>4</v>
      </c>
    </row>
    <row r="16" spans="2:9" x14ac:dyDescent="0.3">
      <c r="B16" s="50" t="s">
        <v>30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80</v>
      </c>
      <c r="I16" s="58">
        <f t="shared" si="1"/>
        <v>80</v>
      </c>
    </row>
    <row r="17" spans="2:9" x14ac:dyDescent="0.3">
      <c r="B17" s="50" t="s">
        <v>11</v>
      </c>
      <c r="C17" s="35">
        <v>233</v>
      </c>
      <c r="D17" s="35">
        <v>313</v>
      </c>
      <c r="E17" s="35">
        <v>317</v>
      </c>
      <c r="F17" s="35">
        <v>278</v>
      </c>
      <c r="G17" s="35">
        <v>361</v>
      </c>
      <c r="H17" s="35">
        <v>764</v>
      </c>
      <c r="I17" s="58">
        <f t="shared" si="1"/>
        <v>2266</v>
      </c>
    </row>
    <row r="18" spans="2:9" x14ac:dyDescent="0.3">
      <c r="B18" s="90" t="s">
        <v>16</v>
      </c>
      <c r="C18" s="92">
        <v>1</v>
      </c>
      <c r="D18" s="92">
        <v>1</v>
      </c>
      <c r="E18" s="92">
        <v>1</v>
      </c>
      <c r="F18" s="92">
        <v>1</v>
      </c>
      <c r="G18" s="92">
        <v>2</v>
      </c>
      <c r="H18" s="92">
        <v>84</v>
      </c>
      <c r="I18" s="94">
        <f t="shared" si="1"/>
        <v>90</v>
      </c>
    </row>
    <row r="19" spans="2:9" x14ac:dyDescent="0.3">
      <c r="B19" s="24" t="s">
        <v>9</v>
      </c>
      <c r="C19" s="89">
        <f t="shared" ref="C19:I19" si="2">SUM(C13:C18)</f>
        <v>244</v>
      </c>
      <c r="D19" s="89">
        <f t="shared" si="2"/>
        <v>326</v>
      </c>
      <c r="E19" s="89">
        <f t="shared" si="2"/>
        <v>331</v>
      </c>
      <c r="F19" s="89">
        <f t="shared" si="2"/>
        <v>290</v>
      </c>
      <c r="G19" s="89">
        <f t="shared" si="2"/>
        <v>376</v>
      </c>
      <c r="H19" s="89">
        <f t="shared" si="2"/>
        <v>956</v>
      </c>
      <c r="I19" s="95">
        <f t="shared" si="2"/>
        <v>2523</v>
      </c>
    </row>
  </sheetData>
  <mergeCells count="4">
    <mergeCell ref="B2:I2"/>
    <mergeCell ref="B3:I3"/>
    <mergeCell ref="B6:I6"/>
    <mergeCell ref="B12:I1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A7217-74D0-4DA9-9E7A-53B2DB283C2B}">
  <dimension ref="B2:N21"/>
  <sheetViews>
    <sheetView showGridLines="0" workbookViewId="0">
      <selection activeCell="R12" sqref="R12"/>
    </sheetView>
  </sheetViews>
  <sheetFormatPr defaultRowHeight="14.4" x14ac:dyDescent="0.3"/>
  <cols>
    <col min="2" max="2" width="14" customWidth="1"/>
    <col min="3" max="3" width="4.6640625" customWidth="1"/>
    <col min="4" max="13" width="5.33203125" customWidth="1"/>
    <col min="14" max="14" width="7.6640625" customWidth="1"/>
  </cols>
  <sheetData>
    <row r="2" spans="2:14" ht="15.6" x14ac:dyDescent="0.3">
      <c r="B2" s="248" t="s">
        <v>119</v>
      </c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</row>
    <row r="3" spans="2:14" ht="16.2" thickBot="1" x14ac:dyDescent="0.35">
      <c r="B3" s="263" t="s">
        <v>120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</row>
    <row r="4" spans="2:14" x14ac:dyDescent="0.3">
      <c r="B4" s="108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8">
        <v>9</v>
      </c>
      <c r="L4" s="108">
        <v>10</v>
      </c>
      <c r="M4" s="108">
        <v>11</v>
      </c>
      <c r="N4" s="109" t="s">
        <v>1</v>
      </c>
    </row>
    <row r="5" spans="2:14" x14ac:dyDescent="0.3">
      <c r="B5" s="62" t="s">
        <v>2</v>
      </c>
      <c r="C5" s="54">
        <v>24.2</v>
      </c>
      <c r="D5" s="54">
        <v>51.3</v>
      </c>
      <c r="E5" s="54">
        <v>25.6</v>
      </c>
      <c r="F5" s="54">
        <v>43.4</v>
      </c>
      <c r="G5" s="54">
        <v>53.7</v>
      </c>
      <c r="H5" s="54">
        <v>50</v>
      </c>
      <c r="I5" s="54">
        <v>14.9</v>
      </c>
      <c r="J5" s="54">
        <v>40.6</v>
      </c>
      <c r="K5" s="54">
        <v>50.1</v>
      </c>
      <c r="L5" s="54">
        <v>52.7</v>
      </c>
      <c r="M5" s="54">
        <v>34.700000000000003</v>
      </c>
      <c r="N5" s="56">
        <f>SUM(C5:M5)</f>
        <v>441.2</v>
      </c>
    </row>
    <row r="6" spans="2:14" x14ac:dyDescent="0.3">
      <c r="B6" s="250" t="s">
        <v>3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</row>
    <row r="7" spans="2:14" x14ac:dyDescent="0.3">
      <c r="B7" s="49" t="s">
        <v>19</v>
      </c>
      <c r="C7" s="125">
        <v>0</v>
      </c>
      <c r="D7" s="125">
        <v>1</v>
      </c>
      <c r="E7" s="125">
        <v>0.5</v>
      </c>
      <c r="F7" s="125">
        <v>0.8</v>
      </c>
      <c r="G7" s="125">
        <v>1</v>
      </c>
      <c r="H7" s="125">
        <v>1</v>
      </c>
      <c r="I7" s="125">
        <v>0.3</v>
      </c>
      <c r="J7" s="125">
        <v>0.8</v>
      </c>
      <c r="K7" s="125">
        <v>0</v>
      </c>
      <c r="L7" s="125">
        <v>0</v>
      </c>
      <c r="M7" s="125">
        <v>0</v>
      </c>
      <c r="N7" s="52">
        <f t="shared" ref="N7:N12" si="0">SUM(C7:M7)</f>
        <v>5.3999999999999995</v>
      </c>
    </row>
    <row r="8" spans="2:14" x14ac:dyDescent="0.3">
      <c r="B8" s="49" t="s">
        <v>21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6.7</v>
      </c>
      <c r="M8" s="27">
        <v>0</v>
      </c>
      <c r="N8" s="52">
        <f t="shared" si="0"/>
        <v>6.7</v>
      </c>
    </row>
    <row r="9" spans="2:14" x14ac:dyDescent="0.3">
      <c r="B9" s="49" t="s">
        <v>6</v>
      </c>
      <c r="C9" s="27">
        <v>4.4000000000000004</v>
      </c>
      <c r="D9" s="27">
        <v>7.9</v>
      </c>
      <c r="E9" s="27">
        <v>4</v>
      </c>
      <c r="F9" s="27">
        <v>6.7</v>
      </c>
      <c r="G9" s="27">
        <v>8.3000000000000007</v>
      </c>
      <c r="H9" s="27">
        <v>7.7</v>
      </c>
      <c r="I9" s="27">
        <v>2.2999999999999998</v>
      </c>
      <c r="J9" s="27">
        <v>6.3</v>
      </c>
      <c r="K9" s="27">
        <v>14.1</v>
      </c>
      <c r="L9" s="27">
        <v>12.4</v>
      </c>
      <c r="M9" s="27">
        <v>0</v>
      </c>
      <c r="N9" s="52">
        <f t="shared" si="0"/>
        <v>74.099999999999994</v>
      </c>
    </row>
    <row r="10" spans="2:14" x14ac:dyDescent="0.3">
      <c r="B10" s="49" t="s">
        <v>29</v>
      </c>
      <c r="C10" s="27">
        <v>0</v>
      </c>
      <c r="D10" s="27">
        <v>1</v>
      </c>
      <c r="E10" s="27">
        <v>0.5</v>
      </c>
      <c r="F10" s="27">
        <v>0.8</v>
      </c>
      <c r="G10" s="27">
        <v>1</v>
      </c>
      <c r="H10" s="27">
        <v>1</v>
      </c>
      <c r="I10" s="27">
        <v>0.3</v>
      </c>
      <c r="J10" s="27">
        <v>0.8</v>
      </c>
      <c r="K10" s="27">
        <v>0</v>
      </c>
      <c r="L10" s="27">
        <v>0</v>
      </c>
      <c r="M10" s="27">
        <v>0</v>
      </c>
      <c r="N10" s="52">
        <f t="shared" si="0"/>
        <v>5.3999999999999995</v>
      </c>
    </row>
    <row r="11" spans="2:14" x14ac:dyDescent="0.3">
      <c r="B11" s="49" t="s">
        <v>7</v>
      </c>
      <c r="C11" s="27">
        <v>4.0999999999999996</v>
      </c>
      <c r="D11" s="27">
        <v>23.1</v>
      </c>
      <c r="E11" s="27">
        <v>11.5</v>
      </c>
      <c r="F11" s="27">
        <v>19.5</v>
      </c>
      <c r="G11" s="27">
        <v>24.2</v>
      </c>
      <c r="H11" s="27">
        <v>22.5</v>
      </c>
      <c r="I11" s="27">
        <v>6.7</v>
      </c>
      <c r="J11" s="27">
        <v>18.3</v>
      </c>
      <c r="K11" s="27">
        <v>0</v>
      </c>
      <c r="L11" s="27">
        <v>0</v>
      </c>
      <c r="M11" s="27">
        <v>0</v>
      </c>
      <c r="N11" s="52">
        <f t="shared" si="0"/>
        <v>129.9</v>
      </c>
    </row>
    <row r="12" spans="2:14" x14ac:dyDescent="0.3">
      <c r="B12" s="49" t="s">
        <v>8</v>
      </c>
      <c r="C12" s="151">
        <v>0.8</v>
      </c>
      <c r="D12" s="151">
        <v>0.9</v>
      </c>
      <c r="E12" s="151">
        <v>0.4</v>
      </c>
      <c r="F12" s="151">
        <v>0.7</v>
      </c>
      <c r="G12" s="151">
        <v>0.9</v>
      </c>
      <c r="H12" s="151">
        <v>0.9</v>
      </c>
      <c r="I12" s="151">
        <v>0.3</v>
      </c>
      <c r="J12" s="151">
        <v>0.7</v>
      </c>
      <c r="K12" s="151">
        <v>10.1</v>
      </c>
      <c r="L12" s="151">
        <v>1.7</v>
      </c>
      <c r="M12" s="27">
        <v>0</v>
      </c>
      <c r="N12" s="52">
        <f t="shared" si="0"/>
        <v>17.399999999999999</v>
      </c>
    </row>
    <row r="13" spans="2:14" x14ac:dyDescent="0.3">
      <c r="B13" s="54" t="s">
        <v>9</v>
      </c>
      <c r="C13" s="55">
        <f>SUM(C7:C12)</f>
        <v>9.3000000000000007</v>
      </c>
      <c r="D13" s="55">
        <f t="shared" ref="D13:L13" si="1">SUM(D7:D12)</f>
        <v>33.9</v>
      </c>
      <c r="E13" s="55">
        <f t="shared" si="1"/>
        <v>16.899999999999999</v>
      </c>
      <c r="F13" s="55">
        <f t="shared" si="1"/>
        <v>28.5</v>
      </c>
      <c r="G13" s="55">
        <f t="shared" si="1"/>
        <v>35.4</v>
      </c>
      <c r="H13" s="55">
        <f t="shared" si="1"/>
        <v>33.1</v>
      </c>
      <c r="I13" s="55">
        <f t="shared" si="1"/>
        <v>9.9</v>
      </c>
      <c r="J13" s="55">
        <f t="shared" si="1"/>
        <v>26.9</v>
      </c>
      <c r="K13" s="55">
        <f t="shared" si="1"/>
        <v>24.2</v>
      </c>
      <c r="L13" s="55">
        <f t="shared" si="1"/>
        <v>20.8</v>
      </c>
      <c r="M13" s="55">
        <f>SUM(M7:M12)</f>
        <v>0</v>
      </c>
      <c r="N13" s="56">
        <f>SUM(N7:N12)</f>
        <v>238.9</v>
      </c>
    </row>
    <row r="14" spans="2:14" x14ac:dyDescent="0.3">
      <c r="B14" s="250" t="s">
        <v>51</v>
      </c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</row>
    <row r="15" spans="2:14" x14ac:dyDescent="0.3">
      <c r="B15" s="49" t="s">
        <v>20</v>
      </c>
      <c r="C15" s="125">
        <v>0</v>
      </c>
      <c r="D15" s="125">
        <v>4</v>
      </c>
      <c r="E15" s="125">
        <v>2</v>
      </c>
      <c r="F15" s="125">
        <v>3</v>
      </c>
      <c r="G15" s="125">
        <v>4</v>
      </c>
      <c r="H15" s="125">
        <v>4</v>
      </c>
      <c r="I15" s="125">
        <v>1</v>
      </c>
      <c r="J15" s="125">
        <v>3</v>
      </c>
      <c r="K15" s="125">
        <v>120</v>
      </c>
      <c r="L15" s="125">
        <v>34</v>
      </c>
      <c r="M15" s="125">
        <v>0</v>
      </c>
      <c r="N15" s="58">
        <f t="shared" ref="N15:N20" si="2">SUM(C15:M15)</f>
        <v>175</v>
      </c>
    </row>
    <row r="16" spans="2:14" x14ac:dyDescent="0.3">
      <c r="B16" s="50" t="s">
        <v>30</v>
      </c>
      <c r="C16" s="125">
        <v>0</v>
      </c>
      <c r="D16" s="125">
        <v>0</v>
      </c>
      <c r="E16" s="125">
        <v>0</v>
      </c>
      <c r="F16" s="125">
        <v>0</v>
      </c>
      <c r="G16" s="125">
        <v>0</v>
      </c>
      <c r="H16" s="125">
        <v>0</v>
      </c>
      <c r="I16" s="125">
        <v>0</v>
      </c>
      <c r="J16" s="125">
        <v>0</v>
      </c>
      <c r="K16" s="125">
        <v>10</v>
      </c>
      <c r="L16" s="125">
        <v>8</v>
      </c>
      <c r="M16" s="125">
        <v>0</v>
      </c>
      <c r="N16" s="58">
        <f t="shared" si="2"/>
        <v>18</v>
      </c>
    </row>
    <row r="17" spans="2:14" x14ac:dyDescent="0.3">
      <c r="B17" s="50" t="s">
        <v>11</v>
      </c>
      <c r="C17" s="125">
        <v>109</v>
      </c>
      <c r="D17" s="125">
        <v>331</v>
      </c>
      <c r="E17" s="125">
        <v>165</v>
      </c>
      <c r="F17" s="125">
        <v>280</v>
      </c>
      <c r="G17" s="125">
        <v>345</v>
      </c>
      <c r="H17" s="125">
        <v>323</v>
      </c>
      <c r="I17" s="125">
        <v>97</v>
      </c>
      <c r="J17" s="125">
        <v>262</v>
      </c>
      <c r="K17" s="125">
        <v>610</v>
      </c>
      <c r="L17" s="125">
        <v>631</v>
      </c>
      <c r="M17" s="125">
        <v>9</v>
      </c>
      <c r="N17" s="58">
        <f t="shared" si="2"/>
        <v>3162</v>
      </c>
    </row>
    <row r="18" spans="2:14" x14ac:dyDescent="0.3">
      <c r="B18" s="50" t="s">
        <v>16</v>
      </c>
      <c r="C18" s="35">
        <v>3</v>
      </c>
      <c r="D18" s="35">
        <v>1</v>
      </c>
      <c r="E18" s="35">
        <v>1</v>
      </c>
      <c r="F18" s="35">
        <v>1</v>
      </c>
      <c r="G18" s="35">
        <v>2</v>
      </c>
      <c r="H18" s="35">
        <v>1</v>
      </c>
      <c r="I18" s="35">
        <v>0</v>
      </c>
      <c r="J18" s="35">
        <v>1</v>
      </c>
      <c r="K18" s="35">
        <v>214</v>
      </c>
      <c r="L18" s="35">
        <v>189</v>
      </c>
      <c r="M18" s="35">
        <v>346</v>
      </c>
      <c r="N18" s="58">
        <f t="shared" si="2"/>
        <v>759</v>
      </c>
    </row>
    <row r="19" spans="2:14" x14ac:dyDescent="0.3">
      <c r="B19" s="50" t="s">
        <v>21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218</v>
      </c>
      <c r="M19" s="35">
        <v>6</v>
      </c>
      <c r="N19" s="58">
        <f t="shared" si="2"/>
        <v>224</v>
      </c>
    </row>
    <row r="20" spans="2:14" x14ac:dyDescent="0.3">
      <c r="B20" s="40" t="s">
        <v>68</v>
      </c>
      <c r="C20" s="92">
        <v>0</v>
      </c>
      <c r="D20" s="92">
        <v>0</v>
      </c>
      <c r="E20" s="92">
        <v>0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92">
        <v>0</v>
      </c>
      <c r="L20" s="92">
        <v>0</v>
      </c>
      <c r="M20" s="92">
        <v>275</v>
      </c>
      <c r="N20" s="94">
        <f t="shared" si="2"/>
        <v>275</v>
      </c>
    </row>
    <row r="21" spans="2:14" x14ac:dyDescent="0.3">
      <c r="B21" s="24" t="s">
        <v>9</v>
      </c>
      <c r="C21" s="89">
        <f t="shared" ref="C21:N21" si="3">SUM(C15:C20)</f>
        <v>112</v>
      </c>
      <c r="D21" s="89">
        <f t="shared" si="3"/>
        <v>336</v>
      </c>
      <c r="E21" s="89">
        <f t="shared" si="3"/>
        <v>168</v>
      </c>
      <c r="F21" s="89">
        <f t="shared" si="3"/>
        <v>284</v>
      </c>
      <c r="G21" s="89">
        <f t="shared" si="3"/>
        <v>351</v>
      </c>
      <c r="H21" s="89">
        <f t="shared" si="3"/>
        <v>328</v>
      </c>
      <c r="I21" s="89">
        <f t="shared" si="3"/>
        <v>98</v>
      </c>
      <c r="J21" s="89">
        <f t="shared" si="3"/>
        <v>266</v>
      </c>
      <c r="K21" s="89">
        <f t="shared" si="3"/>
        <v>954</v>
      </c>
      <c r="L21" s="89">
        <f t="shared" si="3"/>
        <v>1080</v>
      </c>
      <c r="M21" s="89">
        <f t="shared" si="3"/>
        <v>636</v>
      </c>
      <c r="N21" s="95">
        <f t="shared" si="3"/>
        <v>4613</v>
      </c>
    </row>
  </sheetData>
  <mergeCells count="4">
    <mergeCell ref="B2:N2"/>
    <mergeCell ref="B3:N3"/>
    <mergeCell ref="B6:N6"/>
    <mergeCell ref="B14:N14"/>
  </mergeCells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83CDA-218B-4016-9E39-8B266870B7C4}">
  <dimension ref="B2:N20"/>
  <sheetViews>
    <sheetView workbookViewId="0">
      <selection activeCell="B2" sqref="B2:N20"/>
    </sheetView>
  </sheetViews>
  <sheetFormatPr defaultRowHeight="14.4" x14ac:dyDescent="0.3"/>
  <cols>
    <col min="2" max="2" width="14.33203125" customWidth="1"/>
    <col min="3" max="13" width="5.33203125" customWidth="1"/>
    <col min="14" max="14" width="7.6640625" customWidth="1"/>
  </cols>
  <sheetData>
    <row r="2" spans="2:14" ht="15.6" x14ac:dyDescent="0.3">
      <c r="B2" s="248" t="s">
        <v>122</v>
      </c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</row>
    <row r="3" spans="2:14" ht="16.2" thickBot="1" x14ac:dyDescent="0.35">
      <c r="B3" s="263" t="s">
        <v>121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</row>
    <row r="4" spans="2:14" x14ac:dyDescent="0.3">
      <c r="B4" s="108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8">
        <v>9</v>
      </c>
      <c r="L4" s="108">
        <v>10</v>
      </c>
      <c r="M4" s="108">
        <v>11</v>
      </c>
      <c r="N4" s="109" t="s">
        <v>1</v>
      </c>
    </row>
    <row r="5" spans="2:14" x14ac:dyDescent="0.3">
      <c r="B5" s="62" t="s">
        <v>2</v>
      </c>
      <c r="C5" s="54">
        <v>28.4</v>
      </c>
      <c r="D5" s="54">
        <v>43.6</v>
      </c>
      <c r="E5" s="54">
        <v>34.4</v>
      </c>
      <c r="F5" s="54">
        <v>27</v>
      </c>
      <c r="G5" s="54">
        <v>19</v>
      </c>
      <c r="H5" s="54">
        <v>35.6</v>
      </c>
      <c r="I5" s="54">
        <v>24.7</v>
      </c>
      <c r="J5" s="54">
        <v>26.4</v>
      </c>
      <c r="K5" s="54">
        <v>45.4</v>
      </c>
      <c r="L5" s="54">
        <v>22.9</v>
      </c>
      <c r="M5" s="54">
        <v>54.4</v>
      </c>
      <c r="N5" s="56">
        <f>SUM(C5:M5)</f>
        <v>361.79999999999995</v>
      </c>
    </row>
    <row r="6" spans="2:14" x14ac:dyDescent="0.3">
      <c r="B6" s="250" t="s">
        <v>3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</row>
    <row r="7" spans="2:14" x14ac:dyDescent="0.3">
      <c r="B7" s="49" t="s">
        <v>4</v>
      </c>
      <c r="C7" s="125">
        <v>0</v>
      </c>
      <c r="D7" s="125">
        <v>0</v>
      </c>
      <c r="E7" s="125">
        <v>0</v>
      </c>
      <c r="F7" s="125">
        <v>0</v>
      </c>
      <c r="G7" s="125">
        <v>0.1</v>
      </c>
      <c r="H7" s="125">
        <v>1.1000000000000001</v>
      </c>
      <c r="I7" s="125">
        <v>2.7</v>
      </c>
      <c r="J7" s="125">
        <v>0.2</v>
      </c>
      <c r="K7" s="125">
        <v>1.5</v>
      </c>
      <c r="L7" s="125">
        <v>0.7</v>
      </c>
      <c r="M7" s="125">
        <v>1.8</v>
      </c>
      <c r="N7" s="52">
        <f>SUM(C7:M7)</f>
        <v>8.1000000000000014</v>
      </c>
    </row>
    <row r="8" spans="2:14" x14ac:dyDescent="0.3">
      <c r="B8" s="49" t="s">
        <v>6</v>
      </c>
      <c r="C8" s="27">
        <v>14.7</v>
      </c>
      <c r="D8" s="27">
        <v>15.4</v>
      </c>
      <c r="E8" s="27">
        <v>17.8</v>
      </c>
      <c r="F8" s="27">
        <v>21.4</v>
      </c>
      <c r="G8" s="27">
        <v>10.3</v>
      </c>
      <c r="H8" s="27">
        <v>25.5</v>
      </c>
      <c r="I8" s="27">
        <v>33.4</v>
      </c>
      <c r="J8" s="27">
        <v>14.7</v>
      </c>
      <c r="K8" s="27">
        <v>32.4</v>
      </c>
      <c r="L8" s="27">
        <v>16.399999999999999</v>
      </c>
      <c r="M8" s="27">
        <v>38.9</v>
      </c>
      <c r="N8" s="52">
        <f>SUM(C8:M8)</f>
        <v>240.9</v>
      </c>
    </row>
    <row r="9" spans="2:14" x14ac:dyDescent="0.3">
      <c r="B9" s="49" t="s">
        <v>29</v>
      </c>
      <c r="C9" s="27">
        <v>0</v>
      </c>
      <c r="D9" s="27">
        <v>3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52">
        <f>SUM(C9:M9)</f>
        <v>3</v>
      </c>
    </row>
    <row r="10" spans="2:14" x14ac:dyDescent="0.3">
      <c r="B10" s="49" t="s">
        <v>7</v>
      </c>
      <c r="C10" s="27">
        <v>27.3</v>
      </c>
      <c r="D10" s="27">
        <v>28</v>
      </c>
      <c r="E10" s="27">
        <v>32.9</v>
      </c>
      <c r="F10" s="27">
        <v>32.299999999999997</v>
      </c>
      <c r="G10" s="27">
        <v>17.100000000000001</v>
      </c>
      <c r="H10" s="27">
        <v>19.5</v>
      </c>
      <c r="I10" s="27">
        <v>17.7</v>
      </c>
      <c r="J10" s="27">
        <v>22.9</v>
      </c>
      <c r="K10" s="27">
        <v>23.5</v>
      </c>
      <c r="L10" s="27">
        <v>11.9</v>
      </c>
      <c r="M10" s="27">
        <v>28.2</v>
      </c>
      <c r="N10" s="52">
        <f>SUM(C10:M10)</f>
        <v>261.3</v>
      </c>
    </row>
    <row r="11" spans="2:14" x14ac:dyDescent="0.3">
      <c r="B11" s="49" t="s">
        <v>8</v>
      </c>
      <c r="C11" s="151">
        <v>1.7</v>
      </c>
      <c r="D11" s="151">
        <v>5.4</v>
      </c>
      <c r="E11" s="151">
        <v>2.1</v>
      </c>
      <c r="F11" s="151">
        <v>0</v>
      </c>
      <c r="G11" s="151">
        <v>1.2</v>
      </c>
      <c r="H11" s="151">
        <v>3.1</v>
      </c>
      <c r="I11" s="151">
        <v>4.0999999999999996</v>
      </c>
      <c r="J11" s="151">
        <v>1.7</v>
      </c>
      <c r="K11" s="151">
        <v>4.0999999999999996</v>
      </c>
      <c r="L11" s="151">
        <v>2.1</v>
      </c>
      <c r="M11" s="27">
        <v>4.9000000000000004</v>
      </c>
      <c r="N11" s="52">
        <f>SUM(C11:M11)</f>
        <v>30.4</v>
      </c>
    </row>
    <row r="12" spans="2:14" x14ac:dyDescent="0.3">
      <c r="B12" s="54" t="s">
        <v>9</v>
      </c>
      <c r="C12" s="55">
        <f t="shared" ref="C12:M12" si="0">SUM(C7:C11)</f>
        <v>43.7</v>
      </c>
      <c r="D12" s="55">
        <f t="shared" si="0"/>
        <v>51.8</v>
      </c>
      <c r="E12" s="55">
        <f t="shared" si="0"/>
        <v>52.800000000000004</v>
      </c>
      <c r="F12" s="55">
        <f t="shared" si="0"/>
        <v>53.699999999999996</v>
      </c>
      <c r="G12" s="55">
        <f t="shared" si="0"/>
        <v>28.7</v>
      </c>
      <c r="H12" s="55">
        <f t="shared" si="0"/>
        <v>49.2</v>
      </c>
      <c r="I12" s="55">
        <f t="shared" si="0"/>
        <v>57.9</v>
      </c>
      <c r="J12" s="55">
        <f t="shared" si="0"/>
        <v>39.5</v>
      </c>
      <c r="K12" s="55">
        <f t="shared" si="0"/>
        <v>61.5</v>
      </c>
      <c r="L12" s="55">
        <f t="shared" si="0"/>
        <v>31.1</v>
      </c>
      <c r="M12" s="55">
        <f t="shared" si="0"/>
        <v>73.8</v>
      </c>
      <c r="N12" s="56">
        <f>SUM(N7:N11)</f>
        <v>543.69999999999993</v>
      </c>
    </row>
    <row r="13" spans="2:14" x14ac:dyDescent="0.3">
      <c r="B13" s="250" t="s">
        <v>51</v>
      </c>
      <c r="C13" s="250"/>
      <c r="D13" s="250"/>
      <c r="E13" s="250"/>
      <c r="F13" s="250"/>
      <c r="G13" s="250"/>
      <c r="H13" s="250"/>
      <c r="I13" s="250"/>
      <c r="J13" s="250"/>
      <c r="K13" s="250"/>
      <c r="L13" s="250"/>
      <c r="M13" s="250"/>
      <c r="N13" s="250"/>
    </row>
    <row r="14" spans="2:14" x14ac:dyDescent="0.3">
      <c r="B14" s="49" t="s">
        <v>20</v>
      </c>
      <c r="C14" s="125">
        <v>1</v>
      </c>
      <c r="D14" s="125">
        <v>1</v>
      </c>
      <c r="E14" s="125">
        <v>1</v>
      </c>
      <c r="F14" s="125">
        <v>0</v>
      </c>
      <c r="G14" s="125">
        <v>1</v>
      </c>
      <c r="H14" s="125">
        <v>0</v>
      </c>
      <c r="I14" s="125">
        <v>2</v>
      </c>
      <c r="J14" s="125">
        <v>1</v>
      </c>
      <c r="K14" s="125">
        <v>0</v>
      </c>
      <c r="L14" s="125">
        <v>0</v>
      </c>
      <c r="M14" s="125">
        <v>0</v>
      </c>
      <c r="N14" s="58">
        <f t="shared" ref="N14:N19" si="1">SUM(C14:M14)</f>
        <v>7</v>
      </c>
    </row>
    <row r="15" spans="2:14" x14ac:dyDescent="0.3">
      <c r="B15" s="49" t="s">
        <v>4</v>
      </c>
      <c r="C15" s="125">
        <v>1</v>
      </c>
      <c r="D15" s="125">
        <v>1</v>
      </c>
      <c r="E15" s="125">
        <v>2</v>
      </c>
      <c r="F15" s="125">
        <v>0</v>
      </c>
      <c r="G15" s="125">
        <v>1</v>
      </c>
      <c r="H15" s="125">
        <v>3</v>
      </c>
      <c r="I15" s="125">
        <v>10</v>
      </c>
      <c r="J15" s="125">
        <v>2</v>
      </c>
      <c r="K15" s="125">
        <v>4</v>
      </c>
      <c r="L15" s="125">
        <v>2</v>
      </c>
      <c r="M15" s="125">
        <v>5</v>
      </c>
      <c r="N15" s="58">
        <f t="shared" si="1"/>
        <v>31</v>
      </c>
    </row>
    <row r="16" spans="2:14" x14ac:dyDescent="0.3">
      <c r="B16" s="50" t="s">
        <v>50</v>
      </c>
      <c r="C16" s="125">
        <v>0</v>
      </c>
      <c r="D16" s="125">
        <v>2</v>
      </c>
      <c r="E16" s="125">
        <v>0</v>
      </c>
      <c r="F16" s="125">
        <v>0</v>
      </c>
      <c r="G16" s="125">
        <v>0</v>
      </c>
      <c r="H16" s="125">
        <v>1</v>
      </c>
      <c r="I16" s="125">
        <v>0</v>
      </c>
      <c r="J16" s="125">
        <v>0</v>
      </c>
      <c r="K16" s="125">
        <v>1</v>
      </c>
      <c r="L16" s="125">
        <v>1</v>
      </c>
      <c r="M16" s="125">
        <v>2</v>
      </c>
      <c r="N16" s="58">
        <f t="shared" si="1"/>
        <v>7</v>
      </c>
    </row>
    <row r="17" spans="2:14" x14ac:dyDescent="0.3">
      <c r="B17" s="50" t="s">
        <v>30</v>
      </c>
      <c r="C17" s="35">
        <v>21</v>
      </c>
      <c r="D17" s="35">
        <v>16</v>
      </c>
      <c r="E17" s="35">
        <v>24</v>
      </c>
      <c r="F17" s="35">
        <v>0</v>
      </c>
      <c r="G17" s="35">
        <v>12</v>
      </c>
      <c r="H17" s="35">
        <v>2</v>
      </c>
      <c r="I17" s="35">
        <v>0</v>
      </c>
      <c r="J17" s="35">
        <v>16</v>
      </c>
      <c r="K17" s="35">
        <v>2</v>
      </c>
      <c r="L17" s="35">
        <v>1</v>
      </c>
      <c r="M17" s="35">
        <v>2</v>
      </c>
      <c r="N17" s="58">
        <f t="shared" si="1"/>
        <v>96</v>
      </c>
    </row>
    <row r="18" spans="2:14" x14ac:dyDescent="0.3">
      <c r="B18" s="50" t="s">
        <v>11</v>
      </c>
      <c r="C18" s="35">
        <v>186</v>
      </c>
      <c r="D18" s="35">
        <v>353</v>
      </c>
      <c r="E18" s="35">
        <v>225</v>
      </c>
      <c r="F18" s="35">
        <v>158</v>
      </c>
      <c r="G18" s="35">
        <v>126</v>
      </c>
      <c r="H18" s="35">
        <v>254</v>
      </c>
      <c r="I18" s="35">
        <v>154</v>
      </c>
      <c r="J18" s="35">
        <v>176</v>
      </c>
      <c r="K18" s="35">
        <v>327</v>
      </c>
      <c r="L18" s="35">
        <v>165</v>
      </c>
      <c r="M18" s="35">
        <v>392</v>
      </c>
      <c r="N18" s="58">
        <f t="shared" si="1"/>
        <v>2516</v>
      </c>
    </row>
    <row r="19" spans="2:14" x14ac:dyDescent="0.3">
      <c r="B19" s="90" t="s">
        <v>16</v>
      </c>
      <c r="C19" s="92">
        <v>0</v>
      </c>
      <c r="D19" s="92">
        <v>4</v>
      </c>
      <c r="E19" s="92">
        <v>0</v>
      </c>
      <c r="F19" s="92">
        <v>0</v>
      </c>
      <c r="G19" s="92">
        <v>0</v>
      </c>
      <c r="H19" s="92">
        <v>3</v>
      </c>
      <c r="I19" s="92">
        <v>2</v>
      </c>
      <c r="J19" s="92">
        <v>1</v>
      </c>
      <c r="K19" s="92">
        <v>4</v>
      </c>
      <c r="L19" s="92">
        <v>2</v>
      </c>
      <c r="M19" s="92">
        <v>6</v>
      </c>
      <c r="N19" s="94">
        <f t="shared" si="1"/>
        <v>22</v>
      </c>
    </row>
    <row r="20" spans="2:14" x14ac:dyDescent="0.3">
      <c r="B20" s="24" t="s">
        <v>9</v>
      </c>
      <c r="C20" s="89">
        <f t="shared" ref="C20:N20" si="2">SUM(C14:C19)</f>
        <v>209</v>
      </c>
      <c r="D20" s="89">
        <f t="shared" si="2"/>
        <v>377</v>
      </c>
      <c r="E20" s="89">
        <f t="shared" si="2"/>
        <v>252</v>
      </c>
      <c r="F20" s="89">
        <f t="shared" si="2"/>
        <v>158</v>
      </c>
      <c r="G20" s="89">
        <f t="shared" si="2"/>
        <v>140</v>
      </c>
      <c r="H20" s="89">
        <f t="shared" si="2"/>
        <v>263</v>
      </c>
      <c r="I20" s="89">
        <f t="shared" si="2"/>
        <v>168</v>
      </c>
      <c r="J20" s="89">
        <f t="shared" si="2"/>
        <v>196</v>
      </c>
      <c r="K20" s="89">
        <f t="shared" si="2"/>
        <v>338</v>
      </c>
      <c r="L20" s="89">
        <f t="shared" si="2"/>
        <v>171</v>
      </c>
      <c r="M20" s="89">
        <f t="shared" si="2"/>
        <v>407</v>
      </c>
      <c r="N20" s="95">
        <f t="shared" si="2"/>
        <v>2679</v>
      </c>
    </row>
  </sheetData>
  <mergeCells count="4">
    <mergeCell ref="B2:N2"/>
    <mergeCell ref="B3:N3"/>
    <mergeCell ref="B6:N6"/>
    <mergeCell ref="B13:N13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1A5AF-A1E6-4D22-963E-4BF4422FF1AE}">
  <dimension ref="B2:K20"/>
  <sheetViews>
    <sheetView workbookViewId="0">
      <selection activeCell="B2" sqref="B2:K20"/>
    </sheetView>
  </sheetViews>
  <sheetFormatPr defaultRowHeight="14.4" x14ac:dyDescent="0.3"/>
  <cols>
    <col min="2" max="2" width="14.33203125" bestFit="1" customWidth="1"/>
  </cols>
  <sheetData>
    <row r="2" spans="2:11" ht="15.6" x14ac:dyDescent="0.3">
      <c r="B2" s="248" t="s">
        <v>125</v>
      </c>
      <c r="C2" s="248"/>
      <c r="D2" s="248"/>
      <c r="E2" s="248"/>
      <c r="F2" s="248"/>
      <c r="G2" s="248"/>
      <c r="H2" s="248"/>
      <c r="I2" s="248"/>
      <c r="J2" s="248"/>
      <c r="K2" s="248"/>
    </row>
    <row r="3" spans="2:11" ht="16.2" thickBot="1" x14ac:dyDescent="0.35">
      <c r="B3" s="263" t="s">
        <v>126</v>
      </c>
      <c r="C3" s="263"/>
      <c r="D3" s="263"/>
      <c r="E3" s="263"/>
      <c r="F3" s="263"/>
      <c r="G3" s="263"/>
      <c r="H3" s="263"/>
      <c r="I3" s="263"/>
      <c r="J3" s="263"/>
      <c r="K3" s="263"/>
    </row>
    <row r="4" spans="2:11" x14ac:dyDescent="0.3">
      <c r="B4" s="108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9" t="s">
        <v>1</v>
      </c>
    </row>
    <row r="5" spans="2:11" x14ac:dyDescent="0.3">
      <c r="B5" s="62" t="s">
        <v>2</v>
      </c>
      <c r="C5" s="54">
        <v>34.6</v>
      </c>
      <c r="D5" s="54">
        <v>42.4</v>
      </c>
      <c r="E5" s="54">
        <v>33.299999999999997</v>
      </c>
      <c r="F5" s="54">
        <v>68.5</v>
      </c>
      <c r="G5" s="54">
        <v>55.2</v>
      </c>
      <c r="H5" s="54">
        <v>38.299999999999997</v>
      </c>
      <c r="I5" s="54">
        <v>46.3</v>
      </c>
      <c r="J5" s="54">
        <v>19.399999999999999</v>
      </c>
      <c r="K5" s="56">
        <f>SUM(C5:J5)</f>
        <v>338</v>
      </c>
    </row>
    <row r="6" spans="2:11" x14ac:dyDescent="0.3">
      <c r="B6" s="250" t="s">
        <v>3</v>
      </c>
      <c r="C6" s="250"/>
      <c r="D6" s="250"/>
      <c r="E6" s="250"/>
      <c r="F6" s="250"/>
      <c r="G6" s="250"/>
      <c r="H6" s="250"/>
      <c r="I6" s="250"/>
      <c r="J6" s="250"/>
      <c r="K6" s="250"/>
    </row>
    <row r="7" spans="2:11" x14ac:dyDescent="0.3">
      <c r="B7" s="49" t="s">
        <v>4</v>
      </c>
      <c r="C7" s="27">
        <v>0</v>
      </c>
      <c r="D7" s="27">
        <v>0</v>
      </c>
      <c r="E7" s="27">
        <v>0</v>
      </c>
      <c r="F7" s="27">
        <v>19.600000000000001</v>
      </c>
      <c r="G7" s="27">
        <v>0</v>
      </c>
      <c r="H7" s="27">
        <v>3.9</v>
      </c>
      <c r="I7" s="27">
        <v>4.8</v>
      </c>
      <c r="J7" s="27">
        <v>0</v>
      </c>
      <c r="K7" s="52">
        <f t="shared" ref="K7:K12" si="0">SUM(C7:J7)</f>
        <v>28.3</v>
      </c>
    </row>
    <row r="8" spans="2:11" x14ac:dyDescent="0.3">
      <c r="B8" s="49" t="s">
        <v>19</v>
      </c>
      <c r="C8" s="27">
        <v>2.4</v>
      </c>
      <c r="D8" s="27">
        <v>0</v>
      </c>
      <c r="E8" s="27">
        <v>3.5</v>
      </c>
      <c r="F8" s="27">
        <v>0</v>
      </c>
      <c r="G8" s="27">
        <v>0</v>
      </c>
      <c r="H8" s="27">
        <v>2.2999999999999998</v>
      </c>
      <c r="I8" s="27">
        <v>2.8</v>
      </c>
      <c r="J8" s="27">
        <v>0</v>
      </c>
      <c r="K8" s="52">
        <f t="shared" si="0"/>
        <v>11</v>
      </c>
    </row>
    <row r="9" spans="2:11" x14ac:dyDescent="0.3">
      <c r="B9" s="49" t="s">
        <v>6</v>
      </c>
      <c r="C9" s="27">
        <v>24.3</v>
      </c>
      <c r="D9" s="27">
        <v>52.9</v>
      </c>
      <c r="E9" s="27">
        <v>14.1</v>
      </c>
      <c r="F9" s="27">
        <v>20.8</v>
      </c>
      <c r="G9" s="27">
        <v>32</v>
      </c>
      <c r="H9" s="27">
        <v>8.1999999999999993</v>
      </c>
      <c r="I9" s="27">
        <v>10</v>
      </c>
      <c r="J9" s="27">
        <v>4.3</v>
      </c>
      <c r="K9" s="52">
        <f t="shared" si="0"/>
        <v>166.6</v>
      </c>
    </row>
    <row r="10" spans="2:11" x14ac:dyDescent="0.3">
      <c r="B10" s="49" t="s">
        <v>29</v>
      </c>
      <c r="C10" s="27">
        <v>0</v>
      </c>
      <c r="D10" s="27">
        <v>0</v>
      </c>
      <c r="E10" s="27">
        <v>0</v>
      </c>
      <c r="F10" s="27">
        <v>1.3</v>
      </c>
      <c r="G10" s="27">
        <v>0</v>
      </c>
      <c r="H10" s="27">
        <v>0</v>
      </c>
      <c r="I10" s="27">
        <v>0</v>
      </c>
      <c r="J10" s="27">
        <v>0</v>
      </c>
      <c r="K10" s="52">
        <f t="shared" si="0"/>
        <v>1.3</v>
      </c>
    </row>
    <row r="11" spans="2:11" x14ac:dyDescent="0.3">
      <c r="B11" s="49" t="s">
        <v>7</v>
      </c>
      <c r="C11" s="27">
        <v>4.5999999999999996</v>
      </c>
      <c r="D11" s="27">
        <v>0</v>
      </c>
      <c r="E11" s="27">
        <v>47.9</v>
      </c>
      <c r="F11" s="27">
        <v>15.7</v>
      </c>
      <c r="G11" s="27">
        <v>30.7</v>
      </c>
      <c r="H11" s="27">
        <v>24.2</v>
      </c>
      <c r="I11" s="27">
        <v>29.3</v>
      </c>
      <c r="J11" s="27">
        <v>4</v>
      </c>
      <c r="K11" s="52">
        <f t="shared" si="0"/>
        <v>156.4</v>
      </c>
    </row>
    <row r="12" spans="2:11" x14ac:dyDescent="0.3">
      <c r="B12" s="49" t="s">
        <v>8</v>
      </c>
      <c r="C12" s="151">
        <v>2.9</v>
      </c>
      <c r="D12" s="151">
        <v>3</v>
      </c>
      <c r="E12" s="151">
        <v>0</v>
      </c>
      <c r="F12" s="151">
        <v>6.4</v>
      </c>
      <c r="G12" s="151">
        <v>0</v>
      </c>
      <c r="H12" s="151">
        <v>0.8</v>
      </c>
      <c r="I12" s="151">
        <v>1</v>
      </c>
      <c r="J12" s="151">
        <v>0</v>
      </c>
      <c r="K12" s="52">
        <f t="shared" si="0"/>
        <v>14.100000000000001</v>
      </c>
    </row>
    <row r="13" spans="2:11" x14ac:dyDescent="0.3">
      <c r="B13" s="54" t="s">
        <v>9</v>
      </c>
      <c r="C13" s="55">
        <f t="shared" ref="C13:K13" si="1">SUM(C7:C12)</f>
        <v>34.199999999999996</v>
      </c>
      <c r="D13" s="55">
        <f t="shared" si="1"/>
        <v>55.9</v>
      </c>
      <c r="E13" s="55">
        <f t="shared" si="1"/>
        <v>65.5</v>
      </c>
      <c r="F13" s="55">
        <f t="shared" si="1"/>
        <v>63.800000000000004</v>
      </c>
      <c r="G13" s="55">
        <f t="shared" si="1"/>
        <v>62.7</v>
      </c>
      <c r="H13" s="55">
        <f t="shared" si="1"/>
        <v>39.399999999999991</v>
      </c>
      <c r="I13" s="55">
        <f t="shared" si="1"/>
        <v>47.900000000000006</v>
      </c>
      <c r="J13" s="55">
        <f t="shared" si="1"/>
        <v>8.3000000000000007</v>
      </c>
      <c r="K13" s="56">
        <f t="shared" si="1"/>
        <v>377.70000000000005</v>
      </c>
    </row>
    <row r="14" spans="2:11" x14ac:dyDescent="0.3">
      <c r="B14" s="250" t="s">
        <v>51</v>
      </c>
      <c r="C14" s="250"/>
      <c r="D14" s="250"/>
      <c r="E14" s="250"/>
      <c r="F14" s="250"/>
      <c r="G14" s="250"/>
      <c r="H14" s="250"/>
      <c r="I14" s="250"/>
      <c r="J14" s="250"/>
      <c r="K14" s="250"/>
    </row>
    <row r="15" spans="2:11" x14ac:dyDescent="0.3">
      <c r="B15" s="49" t="s">
        <v>20</v>
      </c>
      <c r="C15" s="125">
        <v>66</v>
      </c>
      <c r="D15" s="125">
        <v>118</v>
      </c>
      <c r="E15" s="125">
        <v>0</v>
      </c>
      <c r="F15" s="125">
        <v>17</v>
      </c>
      <c r="G15" s="125">
        <v>6</v>
      </c>
      <c r="H15" s="125">
        <v>0</v>
      </c>
      <c r="I15" s="125">
        <v>0</v>
      </c>
      <c r="J15" s="125">
        <v>3</v>
      </c>
      <c r="K15" s="58">
        <f>SUM(C15:J15)</f>
        <v>210</v>
      </c>
    </row>
    <row r="16" spans="2:11" x14ac:dyDescent="0.3">
      <c r="B16" s="49" t="s">
        <v>4</v>
      </c>
      <c r="C16" s="125">
        <v>0</v>
      </c>
      <c r="D16" s="125">
        <v>0</v>
      </c>
      <c r="E16" s="125">
        <v>0</v>
      </c>
      <c r="F16" s="125">
        <v>37</v>
      </c>
      <c r="G16" s="125">
        <v>0</v>
      </c>
      <c r="H16" s="125">
        <v>5</v>
      </c>
      <c r="I16" s="125">
        <v>7</v>
      </c>
      <c r="J16" s="125">
        <v>0</v>
      </c>
      <c r="K16" s="58">
        <f>SUM(C16:J16)</f>
        <v>49</v>
      </c>
    </row>
    <row r="17" spans="2:11" x14ac:dyDescent="0.3">
      <c r="B17" s="50" t="s">
        <v>30</v>
      </c>
      <c r="C17" s="35">
        <v>0</v>
      </c>
      <c r="D17" s="35">
        <v>55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58">
        <f>SUM(C17:J17)</f>
        <v>55</v>
      </c>
    </row>
    <row r="18" spans="2:11" x14ac:dyDescent="0.3">
      <c r="B18" s="50" t="s">
        <v>11</v>
      </c>
      <c r="C18" s="35">
        <v>613</v>
      </c>
      <c r="D18" s="35">
        <v>598</v>
      </c>
      <c r="E18" s="35">
        <v>288</v>
      </c>
      <c r="F18" s="35">
        <v>332</v>
      </c>
      <c r="G18" s="35">
        <v>323</v>
      </c>
      <c r="H18" s="35">
        <v>244</v>
      </c>
      <c r="I18" s="35">
        <v>295</v>
      </c>
      <c r="J18" s="35">
        <v>195</v>
      </c>
      <c r="K18" s="58">
        <f>SUM(C18:J18)</f>
        <v>2888</v>
      </c>
    </row>
    <row r="19" spans="2:11" x14ac:dyDescent="0.3">
      <c r="B19" s="90" t="s">
        <v>16</v>
      </c>
      <c r="C19" s="92">
        <v>95</v>
      </c>
      <c r="D19" s="92">
        <v>142</v>
      </c>
      <c r="E19" s="92">
        <v>15</v>
      </c>
      <c r="F19" s="92">
        <v>0</v>
      </c>
      <c r="G19" s="92">
        <v>0</v>
      </c>
      <c r="H19" s="92">
        <v>9</v>
      </c>
      <c r="I19" s="92">
        <v>10</v>
      </c>
      <c r="J19" s="92">
        <v>4</v>
      </c>
      <c r="K19" s="94">
        <f>SUM(C19:J19)</f>
        <v>275</v>
      </c>
    </row>
    <row r="20" spans="2:11" x14ac:dyDescent="0.3">
      <c r="B20" s="24" t="s">
        <v>9</v>
      </c>
      <c r="C20" s="89">
        <f t="shared" ref="C20:K20" si="2">SUM(C15:C19)</f>
        <v>774</v>
      </c>
      <c r="D20" s="89">
        <f t="shared" si="2"/>
        <v>913</v>
      </c>
      <c r="E20" s="89">
        <f t="shared" si="2"/>
        <v>303</v>
      </c>
      <c r="F20" s="89">
        <f t="shared" si="2"/>
        <v>386</v>
      </c>
      <c r="G20" s="89">
        <f t="shared" si="2"/>
        <v>329</v>
      </c>
      <c r="H20" s="89">
        <f t="shared" si="2"/>
        <v>258</v>
      </c>
      <c r="I20" s="89">
        <f t="shared" si="2"/>
        <v>312</v>
      </c>
      <c r="J20" s="89">
        <f t="shared" si="2"/>
        <v>202</v>
      </c>
      <c r="K20" s="95">
        <f t="shared" si="2"/>
        <v>3477</v>
      </c>
    </row>
  </sheetData>
  <mergeCells count="4">
    <mergeCell ref="B2:K2"/>
    <mergeCell ref="B3:K3"/>
    <mergeCell ref="B6:K6"/>
    <mergeCell ref="B14:K1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2513-4345-429D-B4D1-D3BCDF15C45E}">
  <dimension ref="B2:I19"/>
  <sheetViews>
    <sheetView workbookViewId="0">
      <selection activeCell="B2" sqref="B2:I19"/>
    </sheetView>
  </sheetViews>
  <sheetFormatPr defaultRowHeight="14.4" x14ac:dyDescent="0.3"/>
  <cols>
    <col min="2" max="2" width="13.88671875" customWidth="1"/>
    <col min="3" max="8" width="5.6640625" customWidth="1"/>
  </cols>
  <sheetData>
    <row r="2" spans="2:9" ht="15.6" x14ac:dyDescent="0.3">
      <c r="B2" s="248" t="s">
        <v>127</v>
      </c>
      <c r="C2" s="248"/>
      <c r="D2" s="248"/>
      <c r="E2" s="248"/>
      <c r="F2" s="248"/>
      <c r="G2" s="248"/>
      <c r="H2" s="248"/>
      <c r="I2" s="248"/>
    </row>
    <row r="3" spans="2:9" ht="16.2" thickBot="1" x14ac:dyDescent="0.35">
      <c r="B3" s="263" t="s">
        <v>120</v>
      </c>
      <c r="C3" s="263"/>
      <c r="D3" s="263"/>
      <c r="E3" s="263"/>
      <c r="F3" s="263"/>
      <c r="G3" s="263"/>
      <c r="H3" s="263"/>
      <c r="I3" s="263"/>
    </row>
    <row r="4" spans="2:9" x14ac:dyDescent="0.3">
      <c r="B4" s="108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9" t="s">
        <v>1</v>
      </c>
    </row>
    <row r="5" spans="2:9" x14ac:dyDescent="0.3">
      <c r="B5" s="62" t="s">
        <v>2</v>
      </c>
      <c r="C5" s="54">
        <v>25.3</v>
      </c>
      <c r="D5" s="54">
        <v>53.6</v>
      </c>
      <c r="E5" s="54">
        <v>45</v>
      </c>
      <c r="F5" s="54">
        <v>50.6</v>
      </c>
      <c r="G5" s="54">
        <v>54.9</v>
      </c>
      <c r="H5" s="54">
        <v>6.2</v>
      </c>
      <c r="I5" s="56">
        <f>SUM(C5:H5)</f>
        <v>235.6</v>
      </c>
    </row>
    <row r="6" spans="2:9" x14ac:dyDescent="0.3">
      <c r="B6" s="250" t="s">
        <v>3</v>
      </c>
      <c r="C6" s="250"/>
      <c r="D6" s="250"/>
      <c r="E6" s="250"/>
      <c r="F6" s="250"/>
      <c r="G6" s="250"/>
      <c r="H6" s="250"/>
      <c r="I6" s="250"/>
    </row>
    <row r="7" spans="2:9" x14ac:dyDescent="0.3">
      <c r="B7" s="49" t="s">
        <v>4</v>
      </c>
      <c r="C7" s="27">
        <v>6.7</v>
      </c>
      <c r="D7" s="27">
        <v>2.8</v>
      </c>
      <c r="E7" s="27">
        <v>2.4</v>
      </c>
      <c r="F7" s="27">
        <v>2.6</v>
      </c>
      <c r="G7" s="27">
        <v>0</v>
      </c>
      <c r="H7" s="27">
        <v>0</v>
      </c>
      <c r="I7" s="52">
        <f>SUM(C7:H7)</f>
        <v>14.5</v>
      </c>
    </row>
    <row r="8" spans="2:9" x14ac:dyDescent="0.3">
      <c r="B8" s="49" t="s">
        <v>6</v>
      </c>
      <c r="C8" s="27">
        <v>5</v>
      </c>
      <c r="D8" s="27">
        <v>12.9</v>
      </c>
      <c r="E8" s="27">
        <v>10.9</v>
      </c>
      <c r="F8" s="27">
        <v>12.2</v>
      </c>
      <c r="G8" s="27">
        <v>26.1</v>
      </c>
      <c r="H8" s="27">
        <v>0.4</v>
      </c>
      <c r="I8" s="52">
        <f>SUM(C8:H8)</f>
        <v>67.5</v>
      </c>
    </row>
    <row r="9" spans="2:9" x14ac:dyDescent="0.3">
      <c r="B9" s="49" t="s">
        <v>7</v>
      </c>
      <c r="C9" s="27">
        <v>22.4</v>
      </c>
      <c r="D9" s="27">
        <v>10.8</v>
      </c>
      <c r="E9" s="27">
        <v>9</v>
      </c>
      <c r="F9" s="27">
        <v>10.199999999999999</v>
      </c>
      <c r="G9" s="27">
        <v>0</v>
      </c>
      <c r="H9" s="27">
        <v>1.7</v>
      </c>
      <c r="I9" s="52">
        <f>SUM(C9:H9)</f>
        <v>54.100000000000009</v>
      </c>
    </row>
    <row r="10" spans="2:9" x14ac:dyDescent="0.3">
      <c r="B10" s="49" t="s">
        <v>8</v>
      </c>
      <c r="C10" s="151">
        <v>2.4</v>
      </c>
      <c r="D10" s="151">
        <v>2.2000000000000002</v>
      </c>
      <c r="E10" s="151">
        <v>1.8</v>
      </c>
      <c r="F10" s="151">
        <v>2</v>
      </c>
      <c r="G10" s="151">
        <v>5.3</v>
      </c>
      <c r="H10" s="151">
        <v>0</v>
      </c>
      <c r="I10" s="52">
        <f>SUM(C10:H10)</f>
        <v>13.7</v>
      </c>
    </row>
    <row r="11" spans="2:9" x14ac:dyDescent="0.3">
      <c r="B11" s="54" t="s">
        <v>9</v>
      </c>
      <c r="C11" s="55">
        <f t="shared" ref="C11:I11" si="0">SUM(C7:C10)</f>
        <v>36.499999999999993</v>
      </c>
      <c r="D11" s="55">
        <f t="shared" si="0"/>
        <v>28.7</v>
      </c>
      <c r="E11" s="55">
        <f t="shared" si="0"/>
        <v>24.1</v>
      </c>
      <c r="F11" s="55">
        <f t="shared" si="0"/>
        <v>27</v>
      </c>
      <c r="G11" s="55">
        <f t="shared" si="0"/>
        <v>31.400000000000002</v>
      </c>
      <c r="H11" s="55">
        <f t="shared" si="0"/>
        <v>2.1</v>
      </c>
      <c r="I11" s="56">
        <f t="shared" si="0"/>
        <v>149.80000000000001</v>
      </c>
    </row>
    <row r="12" spans="2:9" x14ac:dyDescent="0.3">
      <c r="B12" s="250" t="s">
        <v>51</v>
      </c>
      <c r="C12" s="250"/>
      <c r="D12" s="250"/>
      <c r="E12" s="250"/>
      <c r="F12" s="250"/>
      <c r="G12" s="250"/>
      <c r="H12" s="250"/>
      <c r="I12" s="250"/>
    </row>
    <row r="13" spans="2:9" x14ac:dyDescent="0.3">
      <c r="B13" s="49" t="s">
        <v>20</v>
      </c>
      <c r="C13" s="125">
        <v>0</v>
      </c>
      <c r="D13" s="125">
        <v>5</v>
      </c>
      <c r="E13" s="125">
        <v>4</v>
      </c>
      <c r="F13" s="125">
        <v>4</v>
      </c>
      <c r="G13" s="125">
        <v>36</v>
      </c>
      <c r="H13" s="125">
        <v>0</v>
      </c>
      <c r="I13" s="58">
        <f t="shared" ref="I13:I18" si="1">SUM(C13:H13)</f>
        <v>49</v>
      </c>
    </row>
    <row r="14" spans="2:9" x14ac:dyDescent="0.3">
      <c r="B14" s="49" t="s">
        <v>4</v>
      </c>
      <c r="C14" s="125">
        <v>45</v>
      </c>
      <c r="D14" s="125">
        <v>22</v>
      </c>
      <c r="E14" s="125">
        <v>18</v>
      </c>
      <c r="F14" s="125">
        <v>20</v>
      </c>
      <c r="G14" s="125">
        <v>0</v>
      </c>
      <c r="H14" s="125">
        <v>0</v>
      </c>
      <c r="I14" s="58">
        <f t="shared" si="1"/>
        <v>105</v>
      </c>
    </row>
    <row r="15" spans="2:9" x14ac:dyDescent="0.3">
      <c r="B15" s="50" t="s">
        <v>30</v>
      </c>
      <c r="C15" s="35">
        <v>0</v>
      </c>
      <c r="D15" s="35">
        <v>5</v>
      </c>
      <c r="E15" s="35">
        <v>4</v>
      </c>
      <c r="F15" s="35">
        <v>5</v>
      </c>
      <c r="G15" s="35">
        <v>38</v>
      </c>
      <c r="H15" s="35">
        <v>0</v>
      </c>
      <c r="I15" s="58">
        <f t="shared" si="1"/>
        <v>52</v>
      </c>
    </row>
    <row r="16" spans="2:9" x14ac:dyDescent="0.3">
      <c r="B16" s="50" t="s">
        <v>11</v>
      </c>
      <c r="C16" s="35">
        <v>115</v>
      </c>
      <c r="D16" s="35">
        <v>438</v>
      </c>
      <c r="E16" s="35">
        <v>370</v>
      </c>
      <c r="F16" s="35">
        <v>415</v>
      </c>
      <c r="G16" s="35">
        <v>638</v>
      </c>
      <c r="H16" s="35">
        <v>23</v>
      </c>
      <c r="I16" s="58">
        <f t="shared" si="1"/>
        <v>1999</v>
      </c>
    </row>
    <row r="17" spans="2:9" x14ac:dyDescent="0.3">
      <c r="B17" s="50" t="s">
        <v>16</v>
      </c>
      <c r="C17" s="35">
        <v>0</v>
      </c>
      <c r="D17" s="35">
        <v>12</v>
      </c>
      <c r="E17" s="35">
        <v>10</v>
      </c>
      <c r="F17" s="35">
        <v>11</v>
      </c>
      <c r="G17" s="35">
        <v>50</v>
      </c>
      <c r="H17" s="35">
        <v>0</v>
      </c>
      <c r="I17" s="58">
        <f t="shared" si="1"/>
        <v>83</v>
      </c>
    </row>
    <row r="18" spans="2:9" x14ac:dyDescent="0.3">
      <c r="B18" s="40" t="s">
        <v>21</v>
      </c>
      <c r="C18" s="92">
        <v>0</v>
      </c>
      <c r="D18" s="92">
        <v>2</v>
      </c>
      <c r="E18" s="92">
        <v>2</v>
      </c>
      <c r="F18" s="92">
        <v>2</v>
      </c>
      <c r="G18" s="92">
        <v>12</v>
      </c>
      <c r="H18" s="106">
        <v>4</v>
      </c>
      <c r="I18" s="94">
        <f t="shared" si="1"/>
        <v>22</v>
      </c>
    </row>
    <row r="19" spans="2:9" x14ac:dyDescent="0.3">
      <c r="B19" s="24" t="s">
        <v>9</v>
      </c>
      <c r="C19" s="89">
        <f t="shared" ref="C19:I19" si="2">SUM(C13:C18)</f>
        <v>160</v>
      </c>
      <c r="D19" s="89">
        <f t="shared" si="2"/>
        <v>484</v>
      </c>
      <c r="E19" s="89">
        <f t="shared" si="2"/>
        <v>408</v>
      </c>
      <c r="F19" s="89">
        <f t="shared" si="2"/>
        <v>457</v>
      </c>
      <c r="G19" s="89">
        <f t="shared" si="2"/>
        <v>774</v>
      </c>
      <c r="H19" s="89">
        <f t="shared" si="2"/>
        <v>27</v>
      </c>
      <c r="I19" s="95">
        <f t="shared" si="2"/>
        <v>2310</v>
      </c>
    </row>
  </sheetData>
  <mergeCells count="4">
    <mergeCell ref="B2:I2"/>
    <mergeCell ref="B3:I3"/>
    <mergeCell ref="B6:I6"/>
    <mergeCell ref="B12:I1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48815-9BE9-4009-818D-0D44FB3FB77C}">
  <dimension ref="B2:I18"/>
  <sheetViews>
    <sheetView workbookViewId="0">
      <selection activeCell="B2" sqref="B2:I18"/>
    </sheetView>
  </sheetViews>
  <sheetFormatPr defaultRowHeight="14.4" x14ac:dyDescent="0.3"/>
  <cols>
    <col min="2" max="2" width="13.88671875" customWidth="1"/>
    <col min="3" max="8" width="5.6640625" customWidth="1"/>
    <col min="9" max="9" width="8.109375" customWidth="1"/>
  </cols>
  <sheetData>
    <row r="2" spans="2:9" ht="15.6" x14ac:dyDescent="0.3">
      <c r="B2" s="248" t="s">
        <v>128</v>
      </c>
      <c r="C2" s="248"/>
      <c r="D2" s="248"/>
      <c r="E2" s="248"/>
      <c r="F2" s="248"/>
      <c r="G2" s="248"/>
      <c r="H2" s="248"/>
      <c r="I2" s="248"/>
    </row>
    <row r="3" spans="2:9" ht="16.2" thickBot="1" x14ac:dyDescent="0.35">
      <c r="B3" s="263" t="s">
        <v>129</v>
      </c>
      <c r="C3" s="263"/>
      <c r="D3" s="263"/>
      <c r="E3" s="263"/>
      <c r="F3" s="263"/>
      <c r="G3" s="263"/>
      <c r="H3" s="263"/>
      <c r="I3" s="263"/>
    </row>
    <row r="4" spans="2:9" x14ac:dyDescent="0.3">
      <c r="B4" s="108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9" t="s">
        <v>1</v>
      </c>
    </row>
    <row r="5" spans="2:9" x14ac:dyDescent="0.3">
      <c r="B5" s="62" t="s">
        <v>2</v>
      </c>
      <c r="C5" s="54">
        <v>23.3</v>
      </c>
      <c r="D5" s="54">
        <v>47.5</v>
      </c>
      <c r="E5" s="54">
        <v>54.5</v>
      </c>
      <c r="F5" s="54">
        <v>67.8</v>
      </c>
      <c r="G5" s="54">
        <v>60.1</v>
      </c>
      <c r="H5" s="54">
        <v>35.1</v>
      </c>
      <c r="I5" s="56">
        <f>SUM(C5:H5)</f>
        <v>288.3</v>
      </c>
    </row>
    <row r="6" spans="2:9" x14ac:dyDescent="0.3">
      <c r="B6" s="250" t="s">
        <v>3</v>
      </c>
      <c r="C6" s="250"/>
      <c r="D6" s="250"/>
      <c r="E6" s="250"/>
      <c r="F6" s="250"/>
      <c r="G6" s="250"/>
      <c r="H6" s="250"/>
      <c r="I6" s="250"/>
    </row>
    <row r="7" spans="2:9" x14ac:dyDescent="0.3">
      <c r="B7" s="49" t="s">
        <v>5</v>
      </c>
      <c r="C7" s="27">
        <v>0.4</v>
      </c>
      <c r="D7" s="27">
        <v>0.8</v>
      </c>
      <c r="E7" s="27">
        <v>0</v>
      </c>
      <c r="F7" s="27">
        <v>0</v>
      </c>
      <c r="G7" s="27">
        <v>0</v>
      </c>
      <c r="H7" s="27">
        <v>0</v>
      </c>
      <c r="I7" s="52">
        <f>SUM(C7:H7)</f>
        <v>1.2000000000000002</v>
      </c>
    </row>
    <row r="8" spans="2:9" x14ac:dyDescent="0.3">
      <c r="B8" s="49" t="s">
        <v>6</v>
      </c>
      <c r="C8" s="27">
        <v>11.6</v>
      </c>
      <c r="D8" s="27">
        <v>23.6</v>
      </c>
      <c r="E8" s="27">
        <v>16.3</v>
      </c>
      <c r="F8" s="27">
        <v>20.3</v>
      </c>
      <c r="G8" s="27">
        <v>18</v>
      </c>
      <c r="H8" s="27">
        <v>10.5</v>
      </c>
      <c r="I8" s="52">
        <f>SUM(C8:H8)</f>
        <v>100.3</v>
      </c>
    </row>
    <row r="9" spans="2:9" x14ac:dyDescent="0.3">
      <c r="B9" s="49" t="s">
        <v>29</v>
      </c>
      <c r="C9" s="27">
        <v>5.6</v>
      </c>
      <c r="D9" s="27">
        <v>11.5</v>
      </c>
      <c r="E9" s="27">
        <v>24.6</v>
      </c>
      <c r="F9" s="27">
        <v>30.7</v>
      </c>
      <c r="G9" s="27">
        <v>27.1</v>
      </c>
      <c r="H9" s="27">
        <v>15.8</v>
      </c>
      <c r="I9" s="52">
        <f>SUM(C9:H9)</f>
        <v>115.3</v>
      </c>
    </row>
    <row r="10" spans="2:9" x14ac:dyDescent="0.3">
      <c r="B10" s="49" t="s">
        <v>7</v>
      </c>
      <c r="C10" s="27">
        <v>11.3</v>
      </c>
      <c r="D10" s="27">
        <v>23</v>
      </c>
      <c r="E10" s="27">
        <v>48.9</v>
      </c>
      <c r="F10" s="27">
        <v>60.7</v>
      </c>
      <c r="G10" s="27">
        <v>53.9</v>
      </c>
      <c r="H10" s="27">
        <v>31.5</v>
      </c>
      <c r="I10" s="52">
        <f>SUM(C10:H10)</f>
        <v>229.29999999999998</v>
      </c>
    </row>
    <row r="11" spans="2:9" x14ac:dyDescent="0.3">
      <c r="B11" s="49" t="s">
        <v>8</v>
      </c>
      <c r="C11" s="151">
        <v>1.6</v>
      </c>
      <c r="D11" s="151">
        <v>3.2</v>
      </c>
      <c r="E11" s="151">
        <v>3.1</v>
      </c>
      <c r="F11" s="151">
        <v>3.9</v>
      </c>
      <c r="G11" s="151">
        <v>3.4</v>
      </c>
      <c r="H11" s="151">
        <v>2</v>
      </c>
      <c r="I11" s="52">
        <f>SUM(C11:H11)</f>
        <v>17.200000000000003</v>
      </c>
    </row>
    <row r="12" spans="2:9" x14ac:dyDescent="0.3">
      <c r="B12" s="54" t="s">
        <v>9</v>
      </c>
      <c r="C12" s="55">
        <f t="shared" ref="C12:I12" si="0">SUM(C7:C11)</f>
        <v>30.500000000000004</v>
      </c>
      <c r="D12" s="55">
        <f t="shared" si="0"/>
        <v>62.100000000000009</v>
      </c>
      <c r="E12" s="55">
        <f t="shared" si="0"/>
        <v>92.9</v>
      </c>
      <c r="F12" s="55">
        <f t="shared" si="0"/>
        <v>115.60000000000001</v>
      </c>
      <c r="G12" s="55">
        <f t="shared" si="0"/>
        <v>102.4</v>
      </c>
      <c r="H12" s="55">
        <f t="shared" si="0"/>
        <v>59.8</v>
      </c>
      <c r="I12" s="56">
        <f t="shared" si="0"/>
        <v>463.3</v>
      </c>
    </row>
    <row r="13" spans="2:9" x14ac:dyDescent="0.3">
      <c r="B13" s="250" t="s">
        <v>51</v>
      </c>
      <c r="C13" s="250"/>
      <c r="D13" s="250"/>
      <c r="E13" s="250"/>
      <c r="F13" s="250"/>
      <c r="G13" s="250"/>
      <c r="H13" s="250"/>
      <c r="I13" s="250"/>
    </row>
    <row r="14" spans="2:9" x14ac:dyDescent="0.3">
      <c r="B14" s="49" t="s">
        <v>20</v>
      </c>
      <c r="C14" s="125">
        <v>5</v>
      </c>
      <c r="D14" s="125">
        <v>11</v>
      </c>
      <c r="E14" s="125">
        <v>7</v>
      </c>
      <c r="F14" s="125">
        <v>8</v>
      </c>
      <c r="G14" s="125">
        <v>7</v>
      </c>
      <c r="H14" s="125">
        <v>4</v>
      </c>
      <c r="I14" s="58">
        <f>SUM(C14:H14)</f>
        <v>42</v>
      </c>
    </row>
    <row r="15" spans="2:9" x14ac:dyDescent="0.3">
      <c r="B15" s="49" t="s">
        <v>50</v>
      </c>
      <c r="C15" s="125">
        <v>0</v>
      </c>
      <c r="D15" s="125">
        <v>0</v>
      </c>
      <c r="E15" s="125">
        <v>4</v>
      </c>
      <c r="F15" s="125">
        <v>4</v>
      </c>
      <c r="G15" s="125">
        <v>4</v>
      </c>
      <c r="H15" s="125">
        <v>2</v>
      </c>
      <c r="I15" s="58">
        <f>SUM(C15:H15)</f>
        <v>14</v>
      </c>
    </row>
    <row r="16" spans="2:9" x14ac:dyDescent="0.3">
      <c r="B16" s="50" t="s">
        <v>11</v>
      </c>
      <c r="C16" s="35">
        <v>120</v>
      </c>
      <c r="D16" s="35">
        <v>244</v>
      </c>
      <c r="E16" s="35">
        <v>350</v>
      </c>
      <c r="F16" s="35">
        <v>432</v>
      </c>
      <c r="G16" s="35">
        <v>386</v>
      </c>
      <c r="H16" s="35">
        <v>225</v>
      </c>
      <c r="I16" s="58">
        <f>SUM(C16:H16)</f>
        <v>1757</v>
      </c>
    </row>
    <row r="17" spans="2:9" x14ac:dyDescent="0.3">
      <c r="B17" s="90" t="s">
        <v>16</v>
      </c>
      <c r="C17" s="92">
        <v>3</v>
      </c>
      <c r="D17" s="92">
        <v>7</v>
      </c>
      <c r="E17" s="92">
        <v>12</v>
      </c>
      <c r="F17" s="92">
        <v>14</v>
      </c>
      <c r="G17" s="92">
        <v>13</v>
      </c>
      <c r="H17" s="92">
        <v>8</v>
      </c>
      <c r="I17" s="94">
        <f>SUM(C17:H17)</f>
        <v>57</v>
      </c>
    </row>
    <row r="18" spans="2:9" x14ac:dyDescent="0.3">
      <c r="B18" s="24" t="s">
        <v>9</v>
      </c>
      <c r="C18" s="89">
        <f t="shared" ref="C18:I18" si="1">SUM(C14:C17)</f>
        <v>128</v>
      </c>
      <c r="D18" s="89">
        <f t="shared" si="1"/>
        <v>262</v>
      </c>
      <c r="E18" s="89">
        <f t="shared" si="1"/>
        <v>373</v>
      </c>
      <c r="F18" s="89">
        <f t="shared" si="1"/>
        <v>458</v>
      </c>
      <c r="G18" s="89">
        <f t="shared" si="1"/>
        <v>410</v>
      </c>
      <c r="H18" s="89">
        <f t="shared" si="1"/>
        <v>239</v>
      </c>
      <c r="I18" s="95">
        <f t="shared" si="1"/>
        <v>1870</v>
      </c>
    </row>
  </sheetData>
  <mergeCells count="4">
    <mergeCell ref="B2:I2"/>
    <mergeCell ref="B3:I3"/>
    <mergeCell ref="B6:I6"/>
    <mergeCell ref="B13:I1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8CDE2-2CE4-4FE5-8387-ACE7563693F9}">
  <dimension ref="B1:G19"/>
  <sheetViews>
    <sheetView workbookViewId="0">
      <selection activeCell="B2" sqref="B2:G19"/>
    </sheetView>
  </sheetViews>
  <sheetFormatPr defaultRowHeight="14.4" x14ac:dyDescent="0.3"/>
  <cols>
    <col min="2" max="2" width="14.33203125" bestFit="1" customWidth="1"/>
  </cols>
  <sheetData>
    <row r="1" spans="2:7" ht="15" thickBot="1" x14ac:dyDescent="0.35"/>
    <row r="2" spans="2:7" ht="16.2" thickBot="1" x14ac:dyDescent="0.35">
      <c r="B2" s="235" t="s">
        <v>130</v>
      </c>
      <c r="C2" s="236"/>
      <c r="D2" s="236"/>
      <c r="E2" s="236"/>
      <c r="F2" s="236"/>
      <c r="G2" s="237"/>
    </row>
    <row r="3" spans="2:7" x14ac:dyDescent="0.3">
      <c r="B3" s="110" t="s">
        <v>0</v>
      </c>
      <c r="C3" s="108">
        <v>1</v>
      </c>
      <c r="D3" s="108">
        <v>2</v>
      </c>
      <c r="E3" s="108">
        <v>3</v>
      </c>
      <c r="F3" s="108">
        <v>4</v>
      </c>
      <c r="G3" s="111" t="s">
        <v>1</v>
      </c>
    </row>
    <row r="4" spans="2:7" x14ac:dyDescent="0.3">
      <c r="B4" s="112" t="s">
        <v>2</v>
      </c>
      <c r="C4" s="54">
        <v>61.6</v>
      </c>
      <c r="D4" s="54">
        <v>77</v>
      </c>
      <c r="E4" s="54">
        <v>62.2</v>
      </c>
      <c r="F4" s="54">
        <v>69</v>
      </c>
      <c r="G4" s="113">
        <f>SUM(C4:F4)</f>
        <v>269.8</v>
      </c>
    </row>
    <row r="5" spans="2:7" x14ac:dyDescent="0.3">
      <c r="B5" s="266" t="s">
        <v>3</v>
      </c>
      <c r="C5" s="250"/>
      <c r="D5" s="250"/>
      <c r="E5" s="250"/>
      <c r="F5" s="250"/>
      <c r="G5" s="267"/>
    </row>
    <row r="6" spans="2:7" x14ac:dyDescent="0.3">
      <c r="B6" s="26" t="s">
        <v>131</v>
      </c>
      <c r="C6" s="27">
        <v>0.5</v>
      </c>
      <c r="D6" s="27">
        <v>0</v>
      </c>
      <c r="E6" s="27">
        <v>0</v>
      </c>
      <c r="F6" s="27">
        <v>0</v>
      </c>
      <c r="G6" s="29">
        <f t="shared" ref="G6:G11" si="0">SUM(C6:F6)</f>
        <v>0.5</v>
      </c>
    </row>
    <row r="7" spans="2:7" x14ac:dyDescent="0.3">
      <c r="B7" s="26" t="s">
        <v>19</v>
      </c>
      <c r="C7" s="27">
        <v>3.5</v>
      </c>
      <c r="D7" s="27">
        <v>0</v>
      </c>
      <c r="E7" s="27">
        <v>0</v>
      </c>
      <c r="F7" s="27">
        <v>0</v>
      </c>
      <c r="G7" s="29">
        <f t="shared" si="0"/>
        <v>3.5</v>
      </c>
    </row>
    <row r="8" spans="2:7" x14ac:dyDescent="0.3">
      <c r="B8" s="26" t="s">
        <v>6</v>
      </c>
      <c r="C8" s="27">
        <v>10.1</v>
      </c>
      <c r="D8" s="27">
        <v>11.6</v>
      </c>
      <c r="E8" s="27">
        <v>0</v>
      </c>
      <c r="F8" s="27">
        <v>0</v>
      </c>
      <c r="G8" s="29">
        <f t="shared" si="0"/>
        <v>21.7</v>
      </c>
    </row>
    <row r="9" spans="2:7" x14ac:dyDescent="0.3">
      <c r="B9" s="26" t="s">
        <v>7</v>
      </c>
      <c r="C9" s="27">
        <v>16.399999999999999</v>
      </c>
      <c r="D9" s="27">
        <v>33.299999999999997</v>
      </c>
      <c r="E9" s="27">
        <v>1.4</v>
      </c>
      <c r="F9" s="27">
        <v>1.6</v>
      </c>
      <c r="G9" s="29">
        <f t="shared" si="0"/>
        <v>52.699999999999996</v>
      </c>
    </row>
    <row r="10" spans="2:7" x14ac:dyDescent="0.3">
      <c r="B10" s="26" t="s">
        <v>15</v>
      </c>
      <c r="C10" s="27">
        <v>0</v>
      </c>
      <c r="D10" s="27">
        <v>1.1000000000000001</v>
      </c>
      <c r="E10" s="27">
        <v>0</v>
      </c>
      <c r="F10" s="27">
        <v>0</v>
      </c>
      <c r="G10" s="29">
        <f t="shared" si="0"/>
        <v>1.1000000000000001</v>
      </c>
    </row>
    <row r="11" spans="2:7" x14ac:dyDescent="0.3">
      <c r="B11" s="26" t="s">
        <v>8</v>
      </c>
      <c r="C11" s="151">
        <v>0</v>
      </c>
      <c r="D11" s="151">
        <v>0.4</v>
      </c>
      <c r="E11" s="151">
        <v>0</v>
      </c>
      <c r="F11" s="151">
        <v>0</v>
      </c>
      <c r="G11" s="29">
        <f t="shared" si="0"/>
        <v>0.4</v>
      </c>
    </row>
    <row r="12" spans="2:7" x14ac:dyDescent="0.3">
      <c r="B12" s="153" t="s">
        <v>9</v>
      </c>
      <c r="C12" s="55">
        <f>SUM(C6:C11)</f>
        <v>30.5</v>
      </c>
      <c r="D12" s="55">
        <f>SUM(D6:D11)</f>
        <v>46.4</v>
      </c>
      <c r="E12" s="55">
        <f>SUM(E6:E11)</f>
        <v>1.4</v>
      </c>
      <c r="F12" s="55">
        <f>SUM(F6:F11)</f>
        <v>1.6</v>
      </c>
      <c r="G12" s="113">
        <f>SUM(G6:G11)</f>
        <v>79.899999999999991</v>
      </c>
    </row>
    <row r="13" spans="2:7" x14ac:dyDescent="0.3">
      <c r="B13" s="266" t="s">
        <v>51</v>
      </c>
      <c r="C13" s="250"/>
      <c r="D13" s="250"/>
      <c r="E13" s="250"/>
      <c r="F13" s="250"/>
      <c r="G13" s="267"/>
    </row>
    <row r="14" spans="2:7" x14ac:dyDescent="0.3">
      <c r="B14" s="26" t="s">
        <v>20</v>
      </c>
      <c r="C14" s="125">
        <v>5</v>
      </c>
      <c r="D14" s="125">
        <v>19</v>
      </c>
      <c r="E14" s="125">
        <v>11</v>
      </c>
      <c r="F14" s="125">
        <v>12</v>
      </c>
      <c r="G14" s="36">
        <f>SUM(C14:F14)</f>
        <v>47</v>
      </c>
    </row>
    <row r="15" spans="2:7" x14ac:dyDescent="0.3">
      <c r="B15" s="26" t="s">
        <v>11</v>
      </c>
      <c r="C15" s="125">
        <v>498</v>
      </c>
      <c r="D15" s="125">
        <v>638</v>
      </c>
      <c r="E15" s="125">
        <v>46</v>
      </c>
      <c r="F15" s="125">
        <v>49</v>
      </c>
      <c r="G15" s="36">
        <f>SUM(C15:F15)</f>
        <v>1231</v>
      </c>
    </row>
    <row r="16" spans="2:7" x14ac:dyDescent="0.3">
      <c r="B16" s="30" t="s">
        <v>16</v>
      </c>
      <c r="C16" s="35">
        <v>18</v>
      </c>
      <c r="D16" s="35">
        <v>30</v>
      </c>
      <c r="E16" s="35">
        <v>761</v>
      </c>
      <c r="F16" s="35">
        <v>843</v>
      </c>
      <c r="G16" s="36">
        <f>SUM(C16:F16)</f>
        <v>1652</v>
      </c>
    </row>
    <row r="17" spans="2:7" x14ac:dyDescent="0.3">
      <c r="B17" s="30" t="s">
        <v>21</v>
      </c>
      <c r="C17" s="35">
        <v>0</v>
      </c>
      <c r="D17" s="35">
        <v>0</v>
      </c>
      <c r="E17" s="35">
        <v>37</v>
      </c>
      <c r="F17" s="35">
        <v>40</v>
      </c>
      <c r="G17" s="36">
        <f>SUM(C17:F17)</f>
        <v>77</v>
      </c>
    </row>
    <row r="18" spans="2:7" x14ac:dyDescent="0.3">
      <c r="B18" s="115" t="s">
        <v>68</v>
      </c>
      <c r="C18" s="92">
        <v>0</v>
      </c>
      <c r="D18" s="92">
        <v>0</v>
      </c>
      <c r="E18" s="92">
        <v>141</v>
      </c>
      <c r="F18" s="92">
        <v>156</v>
      </c>
      <c r="G18" s="116">
        <f>SUM(C18:F18)</f>
        <v>297</v>
      </c>
    </row>
    <row r="19" spans="2:7" ht="15" thickBot="1" x14ac:dyDescent="0.35">
      <c r="B19" s="37" t="s">
        <v>9</v>
      </c>
      <c r="C19" s="38">
        <f>SUM(C14:C18)</f>
        <v>521</v>
      </c>
      <c r="D19" s="38">
        <f>SUM(D14:D18)</f>
        <v>687</v>
      </c>
      <c r="E19" s="38">
        <f>SUM(E14:E18)</f>
        <v>996</v>
      </c>
      <c r="F19" s="38">
        <f>SUM(F14:F18)</f>
        <v>1100</v>
      </c>
      <c r="G19" s="39">
        <f>SUM(G14:G18)</f>
        <v>3304</v>
      </c>
    </row>
  </sheetData>
  <mergeCells count="3">
    <mergeCell ref="B2:G2"/>
    <mergeCell ref="B5:G5"/>
    <mergeCell ref="B13:G1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E5AC-389E-46D1-8040-740D4DE506B8}">
  <dimension ref="B1:K20"/>
  <sheetViews>
    <sheetView workbookViewId="0">
      <selection activeCell="F22" sqref="F22"/>
    </sheetView>
  </sheetViews>
  <sheetFormatPr defaultRowHeight="14.4" x14ac:dyDescent="0.3"/>
  <cols>
    <col min="2" max="2" width="14.33203125" bestFit="1" customWidth="1"/>
  </cols>
  <sheetData>
    <row r="1" spans="2:11" ht="15" thickBot="1" x14ac:dyDescent="0.35"/>
    <row r="2" spans="2:11" ht="17.399999999999999" x14ac:dyDescent="0.3">
      <c r="B2" s="284" t="s">
        <v>132</v>
      </c>
      <c r="C2" s="285"/>
      <c r="D2" s="285"/>
      <c r="E2" s="285"/>
      <c r="F2" s="285"/>
      <c r="G2" s="285"/>
      <c r="H2" s="285"/>
      <c r="I2" s="285"/>
      <c r="J2" s="285"/>
      <c r="K2" s="286"/>
    </row>
    <row r="3" spans="2:11" ht="16.2" thickBot="1" x14ac:dyDescent="0.35">
      <c r="B3" s="264" t="s">
        <v>133</v>
      </c>
      <c r="C3" s="263"/>
      <c r="D3" s="263"/>
      <c r="E3" s="263"/>
      <c r="F3" s="263"/>
      <c r="G3" s="263"/>
      <c r="H3" s="263"/>
      <c r="I3" s="263"/>
      <c r="J3" s="263"/>
      <c r="K3" s="265"/>
    </row>
    <row r="4" spans="2:11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11" t="s">
        <v>1</v>
      </c>
    </row>
    <row r="5" spans="2:11" x14ac:dyDescent="0.3">
      <c r="B5" s="112" t="s">
        <v>2</v>
      </c>
      <c r="C5" s="54">
        <v>41.1</v>
      </c>
      <c r="D5" s="54">
        <v>45.6</v>
      </c>
      <c r="E5" s="54">
        <v>43.6</v>
      </c>
      <c r="F5" s="54">
        <v>46.5</v>
      </c>
      <c r="G5" s="54">
        <v>23.9</v>
      </c>
      <c r="H5" s="54">
        <v>45.5</v>
      </c>
      <c r="I5" s="54">
        <v>66.8</v>
      </c>
      <c r="J5" s="54">
        <v>43.6</v>
      </c>
      <c r="K5" s="113">
        <f>SUM(C5:J5)</f>
        <v>356.6</v>
      </c>
    </row>
    <row r="6" spans="2:11" x14ac:dyDescent="0.3">
      <c r="B6" s="266" t="s">
        <v>3</v>
      </c>
      <c r="C6" s="250"/>
      <c r="D6" s="250"/>
      <c r="E6" s="250"/>
      <c r="F6" s="250"/>
      <c r="G6" s="250"/>
      <c r="H6" s="250"/>
      <c r="I6" s="250"/>
      <c r="J6" s="250"/>
      <c r="K6" s="267"/>
    </row>
    <row r="7" spans="2:11" x14ac:dyDescent="0.3">
      <c r="B7" s="26" t="s">
        <v>19</v>
      </c>
      <c r="C7" s="27">
        <v>3.6</v>
      </c>
      <c r="D7" s="27">
        <v>0</v>
      </c>
      <c r="E7" s="27">
        <v>7.5</v>
      </c>
      <c r="F7" s="27">
        <v>2.5</v>
      </c>
      <c r="G7" s="27">
        <v>0</v>
      </c>
      <c r="H7" s="27">
        <v>0</v>
      </c>
      <c r="I7" s="27">
        <v>0</v>
      </c>
      <c r="J7" s="27">
        <v>1.5</v>
      </c>
      <c r="K7" s="29">
        <f>SUM(C7:J7)</f>
        <v>15.1</v>
      </c>
    </row>
    <row r="8" spans="2:11" x14ac:dyDescent="0.3">
      <c r="B8" s="26" t="s">
        <v>21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6.3</v>
      </c>
      <c r="K8" s="29">
        <f>SUM(C8:J8)</f>
        <v>6.3</v>
      </c>
    </row>
    <row r="9" spans="2:11" x14ac:dyDescent="0.3">
      <c r="B9" s="26" t="s">
        <v>6</v>
      </c>
      <c r="C9" s="27">
        <v>4.4000000000000004</v>
      </c>
      <c r="D9" s="27">
        <v>14.4</v>
      </c>
      <c r="E9" s="27">
        <v>4.9000000000000004</v>
      </c>
      <c r="F9" s="27">
        <v>4.4000000000000004</v>
      </c>
      <c r="G9" s="27">
        <v>0</v>
      </c>
      <c r="H9" s="27">
        <v>9.6</v>
      </c>
      <c r="I9" s="27">
        <v>14.1</v>
      </c>
      <c r="J9" s="27">
        <v>17.7</v>
      </c>
      <c r="K9" s="29">
        <f>SUM(C9:J9)</f>
        <v>69.5</v>
      </c>
    </row>
    <row r="10" spans="2:11" x14ac:dyDescent="0.3">
      <c r="B10" s="26" t="s">
        <v>7</v>
      </c>
      <c r="C10" s="27">
        <v>16.600000000000001</v>
      </c>
      <c r="D10" s="27">
        <v>17.2</v>
      </c>
      <c r="E10" s="27">
        <v>32.200000000000003</v>
      </c>
      <c r="F10" s="27">
        <v>19.8</v>
      </c>
      <c r="G10" s="27">
        <v>0</v>
      </c>
      <c r="H10" s="27">
        <v>2.1</v>
      </c>
      <c r="I10" s="27">
        <v>3</v>
      </c>
      <c r="J10" s="27">
        <v>1.4</v>
      </c>
      <c r="K10" s="29">
        <f>SUM(C10:J10)</f>
        <v>92.3</v>
      </c>
    </row>
    <row r="11" spans="2:11" x14ac:dyDescent="0.3">
      <c r="B11" s="26" t="s">
        <v>8</v>
      </c>
      <c r="C11" s="151">
        <v>0.6</v>
      </c>
      <c r="D11" s="151">
        <v>0</v>
      </c>
      <c r="E11" s="151">
        <v>0.4</v>
      </c>
      <c r="F11" s="151">
        <v>0.6</v>
      </c>
      <c r="G11" s="151">
        <v>0</v>
      </c>
      <c r="H11" s="151">
        <v>0</v>
      </c>
      <c r="I11" s="151">
        <v>0</v>
      </c>
      <c r="J11" s="151">
        <v>0</v>
      </c>
      <c r="K11" s="29">
        <f>SUM(C11:J11)</f>
        <v>1.6</v>
      </c>
    </row>
    <row r="12" spans="2:11" x14ac:dyDescent="0.3">
      <c r="B12" s="153" t="s">
        <v>9</v>
      </c>
      <c r="C12" s="55">
        <f t="shared" ref="C12:K12" si="0">SUM(C7:C11)</f>
        <v>25.200000000000003</v>
      </c>
      <c r="D12" s="55">
        <f t="shared" si="0"/>
        <v>31.6</v>
      </c>
      <c r="E12" s="55">
        <f t="shared" si="0"/>
        <v>45</v>
      </c>
      <c r="F12" s="55">
        <f t="shared" si="0"/>
        <v>27.300000000000004</v>
      </c>
      <c r="G12" s="55">
        <f t="shared" si="0"/>
        <v>0</v>
      </c>
      <c r="H12" s="55">
        <f t="shared" si="0"/>
        <v>11.7</v>
      </c>
      <c r="I12" s="55">
        <f t="shared" si="0"/>
        <v>17.100000000000001</v>
      </c>
      <c r="J12" s="55">
        <f t="shared" si="0"/>
        <v>26.9</v>
      </c>
      <c r="K12" s="113">
        <f t="shared" si="0"/>
        <v>184.79999999999998</v>
      </c>
    </row>
    <row r="13" spans="2:11" x14ac:dyDescent="0.3">
      <c r="B13" s="266" t="s">
        <v>51</v>
      </c>
      <c r="C13" s="250"/>
      <c r="D13" s="250"/>
      <c r="E13" s="250"/>
      <c r="F13" s="250"/>
      <c r="G13" s="250"/>
      <c r="H13" s="250"/>
      <c r="I13" s="250"/>
      <c r="J13" s="250"/>
      <c r="K13" s="267"/>
    </row>
    <row r="14" spans="2:11" x14ac:dyDescent="0.3">
      <c r="B14" s="26" t="s">
        <v>20</v>
      </c>
      <c r="C14" s="125">
        <v>0</v>
      </c>
      <c r="D14" s="125">
        <v>0</v>
      </c>
      <c r="E14" s="125">
        <v>0</v>
      </c>
      <c r="F14" s="125">
        <v>13</v>
      </c>
      <c r="G14" s="125">
        <v>77</v>
      </c>
      <c r="H14" s="125">
        <v>107</v>
      </c>
      <c r="I14" s="125">
        <v>158</v>
      </c>
      <c r="J14" s="125">
        <v>75</v>
      </c>
      <c r="K14" s="36">
        <f t="shared" ref="K14:K19" si="1">SUM(C14:J14)</f>
        <v>430</v>
      </c>
    </row>
    <row r="15" spans="2:11" x14ac:dyDescent="0.3">
      <c r="B15" s="30" t="s">
        <v>30</v>
      </c>
      <c r="C15" s="125">
        <v>3</v>
      </c>
      <c r="D15" s="125">
        <v>0</v>
      </c>
      <c r="E15" s="125">
        <v>0</v>
      </c>
      <c r="F15" s="125">
        <v>0</v>
      </c>
      <c r="G15" s="125">
        <v>6</v>
      </c>
      <c r="H15" s="125">
        <v>47</v>
      </c>
      <c r="I15" s="125">
        <v>68</v>
      </c>
      <c r="J15" s="125">
        <v>50</v>
      </c>
      <c r="K15" s="36">
        <f t="shared" si="1"/>
        <v>174</v>
      </c>
    </row>
    <row r="16" spans="2:11" x14ac:dyDescent="0.3">
      <c r="B16" s="30" t="s">
        <v>11</v>
      </c>
      <c r="C16" s="35">
        <v>449</v>
      </c>
      <c r="D16" s="35">
        <v>625</v>
      </c>
      <c r="E16" s="35">
        <v>343</v>
      </c>
      <c r="F16" s="35">
        <v>433</v>
      </c>
      <c r="G16" s="35">
        <v>91</v>
      </c>
      <c r="H16" s="35">
        <v>487</v>
      </c>
      <c r="I16" s="35">
        <v>717</v>
      </c>
      <c r="J16" s="35">
        <v>805</v>
      </c>
      <c r="K16" s="36">
        <f t="shared" si="1"/>
        <v>3950</v>
      </c>
    </row>
    <row r="17" spans="2:11" x14ac:dyDescent="0.3">
      <c r="B17" s="154" t="s">
        <v>16</v>
      </c>
      <c r="C17" s="35">
        <v>0</v>
      </c>
      <c r="D17" s="35">
        <v>0</v>
      </c>
      <c r="E17" s="35">
        <v>5</v>
      </c>
      <c r="F17" s="35">
        <v>10</v>
      </c>
      <c r="G17" s="35">
        <v>186</v>
      </c>
      <c r="H17" s="35">
        <v>147</v>
      </c>
      <c r="I17" s="35">
        <v>218</v>
      </c>
      <c r="J17" s="35">
        <v>41</v>
      </c>
      <c r="K17" s="36">
        <f t="shared" si="1"/>
        <v>607</v>
      </c>
    </row>
    <row r="18" spans="2:11" x14ac:dyDescent="0.3">
      <c r="B18" s="30" t="s">
        <v>21</v>
      </c>
      <c r="C18" s="35">
        <v>0</v>
      </c>
      <c r="D18" s="35">
        <v>0</v>
      </c>
      <c r="E18" s="35">
        <v>0</v>
      </c>
      <c r="F18" s="35">
        <v>0</v>
      </c>
      <c r="G18" s="35">
        <v>21</v>
      </c>
      <c r="H18" s="35">
        <v>19</v>
      </c>
      <c r="I18" s="35">
        <v>29</v>
      </c>
      <c r="J18" s="35">
        <v>50</v>
      </c>
      <c r="K18" s="36">
        <f t="shared" si="1"/>
        <v>119</v>
      </c>
    </row>
    <row r="19" spans="2:11" x14ac:dyDescent="0.3">
      <c r="B19" s="115" t="s">
        <v>68</v>
      </c>
      <c r="C19" s="92">
        <v>0</v>
      </c>
      <c r="D19" s="92">
        <v>0</v>
      </c>
      <c r="E19" s="92">
        <v>0</v>
      </c>
      <c r="F19" s="92">
        <v>0</v>
      </c>
      <c r="G19" s="92">
        <v>146</v>
      </c>
      <c r="H19" s="92">
        <v>25</v>
      </c>
      <c r="I19" s="92">
        <v>36</v>
      </c>
      <c r="J19" s="92">
        <v>7</v>
      </c>
      <c r="K19" s="116">
        <f t="shared" si="1"/>
        <v>214</v>
      </c>
    </row>
    <row r="20" spans="2:11" ht="15" thickBot="1" x14ac:dyDescent="0.35">
      <c r="B20" s="37" t="s">
        <v>9</v>
      </c>
      <c r="C20" s="38">
        <f t="shared" ref="C20:H20" si="2">SUM(C14:C19)</f>
        <v>452</v>
      </c>
      <c r="D20" s="38">
        <f t="shared" si="2"/>
        <v>625</v>
      </c>
      <c r="E20" s="38">
        <f t="shared" si="2"/>
        <v>348</v>
      </c>
      <c r="F20" s="38">
        <f t="shared" si="2"/>
        <v>456</v>
      </c>
      <c r="G20" s="38">
        <f t="shared" si="2"/>
        <v>527</v>
      </c>
      <c r="H20" s="38">
        <f t="shared" si="2"/>
        <v>832</v>
      </c>
      <c r="I20" s="38">
        <f>SUM(I14:I19)</f>
        <v>1226</v>
      </c>
      <c r="J20" s="38">
        <f>SUM(J14:J19)</f>
        <v>1028</v>
      </c>
      <c r="K20" s="39">
        <f>SUM(K14:K19)</f>
        <v>5494</v>
      </c>
    </row>
  </sheetData>
  <mergeCells count="4">
    <mergeCell ref="B2:K2"/>
    <mergeCell ref="B3:K3"/>
    <mergeCell ref="B6:K6"/>
    <mergeCell ref="B13:K13"/>
  </mergeCells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E7435-EB62-4EF9-AE16-AFA3F9003149}">
  <dimension ref="B1:G20"/>
  <sheetViews>
    <sheetView workbookViewId="0">
      <selection activeCell="B2" sqref="B2:G20"/>
    </sheetView>
  </sheetViews>
  <sheetFormatPr defaultRowHeight="14.4" x14ac:dyDescent="0.3"/>
  <cols>
    <col min="2" max="2" width="14.33203125" bestFit="1" customWidth="1"/>
  </cols>
  <sheetData>
    <row r="1" spans="2:7" ht="15" thickBot="1" x14ac:dyDescent="0.35"/>
    <row r="2" spans="2:7" ht="15.6" x14ac:dyDescent="0.3">
      <c r="B2" s="235" t="s">
        <v>134</v>
      </c>
      <c r="C2" s="236"/>
      <c r="D2" s="236"/>
      <c r="E2" s="236"/>
      <c r="F2" s="236"/>
      <c r="G2" s="237"/>
    </row>
    <row r="3" spans="2:7" ht="16.2" thickBot="1" x14ac:dyDescent="0.35">
      <c r="B3" s="264" t="s">
        <v>135</v>
      </c>
      <c r="C3" s="263"/>
      <c r="D3" s="263"/>
      <c r="E3" s="263"/>
      <c r="F3" s="263"/>
      <c r="G3" s="265"/>
    </row>
    <row r="4" spans="2:7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11" t="s">
        <v>1</v>
      </c>
    </row>
    <row r="5" spans="2:7" x14ac:dyDescent="0.3">
      <c r="B5" s="112" t="s">
        <v>2</v>
      </c>
      <c r="C5" s="54">
        <v>32.6</v>
      </c>
      <c r="D5" s="54">
        <v>29.3</v>
      </c>
      <c r="E5" s="54">
        <v>35.4</v>
      </c>
      <c r="F5" s="54">
        <v>30.4</v>
      </c>
      <c r="G5" s="113">
        <f>SUM(C5:F5)</f>
        <v>127.70000000000002</v>
      </c>
    </row>
    <row r="6" spans="2:7" x14ac:dyDescent="0.3">
      <c r="B6" s="266" t="s">
        <v>3</v>
      </c>
      <c r="C6" s="250"/>
      <c r="D6" s="250"/>
      <c r="E6" s="250"/>
      <c r="F6" s="250"/>
      <c r="G6" s="267"/>
    </row>
    <row r="7" spans="2:7" x14ac:dyDescent="0.3">
      <c r="B7" s="26" t="s">
        <v>4</v>
      </c>
      <c r="C7" s="27">
        <v>3.3</v>
      </c>
      <c r="D7" s="27">
        <v>2.9</v>
      </c>
      <c r="E7" s="27">
        <v>0</v>
      </c>
      <c r="F7" s="27">
        <v>0</v>
      </c>
      <c r="G7" s="29">
        <f>SUM(C7:F7)</f>
        <v>6.1999999999999993</v>
      </c>
    </row>
    <row r="8" spans="2:7" x14ac:dyDescent="0.3">
      <c r="B8" s="26" t="s">
        <v>6</v>
      </c>
      <c r="C8" s="27">
        <v>33.799999999999997</v>
      </c>
      <c r="D8" s="27">
        <v>30.5</v>
      </c>
      <c r="E8" s="27">
        <v>23.9</v>
      </c>
      <c r="F8" s="27">
        <v>21.4</v>
      </c>
      <c r="G8" s="29">
        <f>SUM(C8:F8)</f>
        <v>109.6</v>
      </c>
    </row>
    <row r="9" spans="2:7" x14ac:dyDescent="0.3">
      <c r="B9" s="26" t="s">
        <v>29</v>
      </c>
      <c r="C9" s="27">
        <v>1.2</v>
      </c>
      <c r="D9" s="27">
        <v>1.1000000000000001</v>
      </c>
      <c r="E9" s="27">
        <v>0</v>
      </c>
      <c r="F9" s="27">
        <v>0</v>
      </c>
      <c r="G9" s="29">
        <f>SUM(C9:F9)</f>
        <v>2.2999999999999998</v>
      </c>
    </row>
    <row r="10" spans="2:7" x14ac:dyDescent="0.3">
      <c r="B10" s="26" t="s">
        <v>7</v>
      </c>
      <c r="C10" s="27">
        <v>16.399999999999999</v>
      </c>
      <c r="D10" s="27">
        <v>14.7</v>
      </c>
      <c r="E10" s="27">
        <v>32.4</v>
      </c>
      <c r="F10" s="27">
        <v>31.6</v>
      </c>
      <c r="G10" s="29">
        <f>SUM(C10:F10)</f>
        <v>95.1</v>
      </c>
    </row>
    <row r="11" spans="2:7" x14ac:dyDescent="0.3">
      <c r="B11" s="26" t="s">
        <v>8</v>
      </c>
      <c r="C11" s="151">
        <v>8.3000000000000007</v>
      </c>
      <c r="D11" s="151">
        <v>7.4</v>
      </c>
      <c r="E11" s="151">
        <v>5.6</v>
      </c>
      <c r="F11" s="151">
        <v>5.5</v>
      </c>
      <c r="G11" s="29">
        <f>SUM(C11:F11)</f>
        <v>26.8</v>
      </c>
    </row>
    <row r="12" spans="2:7" x14ac:dyDescent="0.3">
      <c r="B12" s="153" t="s">
        <v>9</v>
      </c>
      <c r="C12" s="55">
        <f>SUM(C7:C11)</f>
        <v>63</v>
      </c>
      <c r="D12" s="55">
        <f>SUM(D7:D11)</f>
        <v>56.6</v>
      </c>
      <c r="E12" s="55">
        <f>SUM(E7:E11)</f>
        <v>61.9</v>
      </c>
      <c r="F12" s="55">
        <f>SUM(F7:F11)</f>
        <v>58.5</v>
      </c>
      <c r="G12" s="113">
        <f>SUM(G7:G11)</f>
        <v>240</v>
      </c>
    </row>
    <row r="13" spans="2:7" x14ac:dyDescent="0.3">
      <c r="B13" s="266" t="s">
        <v>51</v>
      </c>
      <c r="C13" s="250"/>
      <c r="D13" s="250"/>
      <c r="E13" s="250"/>
      <c r="F13" s="250"/>
      <c r="G13" s="267"/>
    </row>
    <row r="14" spans="2:7" x14ac:dyDescent="0.3">
      <c r="B14" s="26" t="s">
        <v>20</v>
      </c>
      <c r="C14" s="125">
        <v>3</v>
      </c>
      <c r="D14" s="125">
        <v>2</v>
      </c>
      <c r="E14" s="125">
        <v>0</v>
      </c>
      <c r="F14" s="125">
        <v>0</v>
      </c>
      <c r="G14" s="36">
        <f t="shared" ref="G14:G19" si="0">SUM(C14:F14)</f>
        <v>5</v>
      </c>
    </row>
    <row r="15" spans="2:7" x14ac:dyDescent="0.3">
      <c r="B15" s="26" t="s">
        <v>4</v>
      </c>
      <c r="C15" s="125">
        <v>2</v>
      </c>
      <c r="D15" s="125">
        <v>1</v>
      </c>
      <c r="E15" s="125">
        <v>0</v>
      </c>
      <c r="F15" s="125">
        <v>0</v>
      </c>
      <c r="G15" s="36">
        <f t="shared" si="0"/>
        <v>3</v>
      </c>
    </row>
    <row r="16" spans="2:7" x14ac:dyDescent="0.3">
      <c r="B16" s="30" t="s">
        <v>11</v>
      </c>
      <c r="C16" s="35">
        <v>161</v>
      </c>
      <c r="D16" s="35">
        <v>144</v>
      </c>
      <c r="E16" s="35">
        <v>235</v>
      </c>
      <c r="F16" s="35">
        <v>191</v>
      </c>
      <c r="G16" s="36">
        <f t="shared" si="0"/>
        <v>731</v>
      </c>
    </row>
    <row r="17" spans="2:7" x14ac:dyDescent="0.3">
      <c r="B17" s="30" t="s">
        <v>16</v>
      </c>
      <c r="C17" s="35">
        <v>4</v>
      </c>
      <c r="D17" s="35">
        <v>3</v>
      </c>
      <c r="E17" s="35">
        <v>0</v>
      </c>
      <c r="F17" s="35">
        <v>0</v>
      </c>
      <c r="G17" s="36">
        <f t="shared" si="0"/>
        <v>7</v>
      </c>
    </row>
    <row r="18" spans="2:7" x14ac:dyDescent="0.3">
      <c r="B18" s="30" t="s">
        <v>24</v>
      </c>
      <c r="C18" s="35">
        <v>3</v>
      </c>
      <c r="D18" s="35">
        <v>2</v>
      </c>
      <c r="E18" s="35">
        <v>0</v>
      </c>
      <c r="F18" s="35">
        <v>0</v>
      </c>
      <c r="G18" s="36">
        <f t="shared" si="0"/>
        <v>5</v>
      </c>
    </row>
    <row r="19" spans="2:7" x14ac:dyDescent="0.3">
      <c r="B19" s="115" t="s">
        <v>29</v>
      </c>
      <c r="C19" s="92">
        <v>1</v>
      </c>
      <c r="D19" s="92">
        <v>0</v>
      </c>
      <c r="E19" s="92">
        <v>0</v>
      </c>
      <c r="F19" s="92">
        <v>0</v>
      </c>
      <c r="G19" s="116">
        <f t="shared" si="0"/>
        <v>1</v>
      </c>
    </row>
    <row r="20" spans="2:7" ht="15" thickBot="1" x14ac:dyDescent="0.35">
      <c r="B20" s="37" t="s">
        <v>9</v>
      </c>
      <c r="C20" s="38">
        <f>SUM(C14:C19)</f>
        <v>174</v>
      </c>
      <c r="D20" s="38">
        <f>SUM(D14:D19)</f>
        <v>152</v>
      </c>
      <c r="E20" s="38">
        <f>SUM(E14:E19)</f>
        <v>235</v>
      </c>
      <c r="F20" s="38">
        <f>SUM(F14:F19)</f>
        <v>191</v>
      </c>
      <c r="G20" s="39">
        <f>SUM(G14:G19)</f>
        <v>752</v>
      </c>
    </row>
  </sheetData>
  <mergeCells count="4">
    <mergeCell ref="B2:G2"/>
    <mergeCell ref="B3:G3"/>
    <mergeCell ref="B6:G6"/>
    <mergeCell ref="B13:G1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B4674-8F3E-434B-93BD-16E7C1718399}">
  <dimension ref="B1:I19"/>
  <sheetViews>
    <sheetView workbookViewId="0">
      <selection activeCell="B2" sqref="B2:I19"/>
    </sheetView>
  </sheetViews>
  <sheetFormatPr defaultRowHeight="14.4" x14ac:dyDescent="0.3"/>
  <cols>
    <col min="2" max="2" width="14.44140625" bestFit="1" customWidth="1"/>
  </cols>
  <sheetData>
    <row r="1" spans="2:9" ht="15" thickBot="1" x14ac:dyDescent="0.35"/>
    <row r="2" spans="2:9" ht="17.399999999999999" x14ac:dyDescent="0.3">
      <c r="B2" s="284" t="s">
        <v>136</v>
      </c>
      <c r="C2" s="285"/>
      <c r="D2" s="285"/>
      <c r="E2" s="285"/>
      <c r="F2" s="285"/>
      <c r="G2" s="285"/>
      <c r="H2" s="285"/>
      <c r="I2" s="286"/>
    </row>
    <row r="3" spans="2:9" ht="16.2" thickBot="1" x14ac:dyDescent="0.35">
      <c r="B3" s="264" t="s">
        <v>137</v>
      </c>
      <c r="C3" s="263"/>
      <c r="D3" s="263"/>
      <c r="E3" s="263"/>
      <c r="F3" s="263"/>
      <c r="G3" s="263"/>
      <c r="H3" s="263"/>
      <c r="I3" s="265"/>
    </row>
    <row r="4" spans="2:9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11" t="s">
        <v>1</v>
      </c>
    </row>
    <row r="5" spans="2:9" x14ac:dyDescent="0.3">
      <c r="B5" s="112" t="s">
        <v>2</v>
      </c>
      <c r="C5" s="54">
        <v>43.1</v>
      </c>
      <c r="D5" s="54">
        <v>35.1</v>
      </c>
      <c r="E5" s="54">
        <v>42.5</v>
      </c>
      <c r="F5" s="54">
        <v>28.3</v>
      </c>
      <c r="G5" s="54">
        <v>48</v>
      </c>
      <c r="H5" s="54">
        <v>5.9</v>
      </c>
      <c r="I5" s="113">
        <f>SUM(C5:H5)</f>
        <v>202.9</v>
      </c>
    </row>
    <row r="6" spans="2:9" x14ac:dyDescent="0.3">
      <c r="B6" s="266" t="s">
        <v>3</v>
      </c>
      <c r="C6" s="250"/>
      <c r="D6" s="250"/>
      <c r="E6" s="250"/>
      <c r="F6" s="250"/>
      <c r="G6" s="250"/>
      <c r="H6" s="250"/>
      <c r="I6" s="267"/>
    </row>
    <row r="7" spans="2:9" x14ac:dyDescent="0.3">
      <c r="B7" s="26" t="s">
        <v>21</v>
      </c>
      <c r="C7" s="27">
        <v>11.4</v>
      </c>
      <c r="D7" s="27">
        <v>9.1999999999999993</v>
      </c>
      <c r="E7" s="27">
        <v>13.5</v>
      </c>
      <c r="F7" s="27">
        <v>9</v>
      </c>
      <c r="G7" s="27">
        <v>0</v>
      </c>
      <c r="H7" s="27">
        <v>0</v>
      </c>
      <c r="I7" s="29">
        <f>SUM(C7:H7)</f>
        <v>43.1</v>
      </c>
    </row>
    <row r="8" spans="2:9" x14ac:dyDescent="0.3">
      <c r="B8" s="26" t="s">
        <v>6</v>
      </c>
      <c r="C8" s="27">
        <v>46.2</v>
      </c>
      <c r="D8" s="27">
        <v>37.6</v>
      </c>
      <c r="E8" s="27">
        <v>46.1</v>
      </c>
      <c r="F8" s="27">
        <v>30.7</v>
      </c>
      <c r="G8" s="27">
        <v>2.5</v>
      </c>
      <c r="H8" s="27">
        <v>0</v>
      </c>
      <c r="I8" s="29">
        <f>SUM(C8:H8)</f>
        <v>163.1</v>
      </c>
    </row>
    <row r="9" spans="2:9" x14ac:dyDescent="0.3">
      <c r="B9" s="26" t="s">
        <v>7</v>
      </c>
      <c r="C9" s="27">
        <v>6.2</v>
      </c>
      <c r="D9" s="27">
        <v>5.0999999999999996</v>
      </c>
      <c r="E9" s="27">
        <v>0</v>
      </c>
      <c r="F9" s="27">
        <v>0</v>
      </c>
      <c r="G9" s="27">
        <v>13.8</v>
      </c>
      <c r="H9" s="27">
        <v>0</v>
      </c>
      <c r="I9" s="29">
        <f>SUM(C9:H9)</f>
        <v>25.1</v>
      </c>
    </row>
    <row r="10" spans="2:9" x14ac:dyDescent="0.3">
      <c r="B10" s="26" t="s">
        <v>8</v>
      </c>
      <c r="C10" s="151">
        <v>0</v>
      </c>
      <c r="D10" s="151">
        <v>0</v>
      </c>
      <c r="E10" s="151">
        <v>7.6</v>
      </c>
      <c r="F10" s="151">
        <v>5.0999999999999996</v>
      </c>
      <c r="G10" s="151">
        <v>0</v>
      </c>
      <c r="H10" s="151">
        <v>6.4</v>
      </c>
      <c r="I10" s="29">
        <f>SUM(C10:H10)</f>
        <v>19.100000000000001</v>
      </c>
    </row>
    <row r="11" spans="2:9" x14ac:dyDescent="0.3">
      <c r="B11" s="153" t="s">
        <v>9</v>
      </c>
      <c r="C11" s="55">
        <f t="shared" ref="C11:I11" si="0">SUM(C7:C10)</f>
        <v>63.800000000000004</v>
      </c>
      <c r="D11" s="55">
        <f t="shared" si="0"/>
        <v>51.9</v>
      </c>
      <c r="E11" s="55">
        <f t="shared" si="0"/>
        <v>67.2</v>
      </c>
      <c r="F11" s="55">
        <f t="shared" si="0"/>
        <v>44.800000000000004</v>
      </c>
      <c r="G11" s="55">
        <f t="shared" si="0"/>
        <v>16.3</v>
      </c>
      <c r="H11" s="55">
        <f t="shared" si="0"/>
        <v>6.4</v>
      </c>
      <c r="I11" s="113">
        <f t="shared" si="0"/>
        <v>250.39999999999998</v>
      </c>
    </row>
    <row r="12" spans="2:9" x14ac:dyDescent="0.3">
      <c r="B12" s="266" t="s">
        <v>51</v>
      </c>
      <c r="C12" s="250"/>
      <c r="D12" s="250"/>
      <c r="E12" s="250"/>
      <c r="F12" s="250"/>
      <c r="G12" s="250"/>
      <c r="H12" s="250"/>
      <c r="I12" s="267"/>
    </row>
    <row r="13" spans="2:9" x14ac:dyDescent="0.3">
      <c r="B13" s="26" t="s">
        <v>20</v>
      </c>
      <c r="C13" s="125">
        <v>77</v>
      </c>
      <c r="D13" s="125">
        <v>63</v>
      </c>
      <c r="E13" s="125">
        <v>49</v>
      </c>
      <c r="F13" s="125">
        <v>32</v>
      </c>
      <c r="G13" s="125">
        <v>21</v>
      </c>
      <c r="H13" s="125">
        <v>0</v>
      </c>
      <c r="I13" s="36">
        <f t="shared" ref="I13:I18" si="1">SUM(C13:H13)</f>
        <v>242</v>
      </c>
    </row>
    <row r="14" spans="2:9" x14ac:dyDescent="0.3">
      <c r="B14" s="30" t="s">
        <v>30</v>
      </c>
      <c r="C14" s="125">
        <v>115</v>
      </c>
      <c r="D14" s="125">
        <v>94</v>
      </c>
      <c r="E14" s="125">
        <v>92</v>
      </c>
      <c r="F14" s="125">
        <v>61</v>
      </c>
      <c r="G14" s="125">
        <v>16</v>
      </c>
      <c r="H14" s="125">
        <v>0</v>
      </c>
      <c r="I14" s="36">
        <f t="shared" si="1"/>
        <v>378</v>
      </c>
    </row>
    <row r="15" spans="2:9" x14ac:dyDescent="0.3">
      <c r="B15" s="30" t="s">
        <v>11</v>
      </c>
      <c r="C15" s="35">
        <v>656</v>
      </c>
      <c r="D15" s="35">
        <v>535</v>
      </c>
      <c r="E15" s="35">
        <v>797</v>
      </c>
      <c r="F15" s="35">
        <v>531</v>
      </c>
      <c r="G15" s="35">
        <v>267</v>
      </c>
      <c r="H15" s="35">
        <v>164</v>
      </c>
      <c r="I15" s="36">
        <f t="shared" si="1"/>
        <v>2950</v>
      </c>
    </row>
    <row r="16" spans="2:9" x14ac:dyDescent="0.3">
      <c r="B16" s="154" t="s">
        <v>16</v>
      </c>
      <c r="C16" s="35">
        <v>41</v>
      </c>
      <c r="D16" s="35">
        <v>33</v>
      </c>
      <c r="E16" s="35">
        <v>77</v>
      </c>
      <c r="F16" s="35">
        <v>51</v>
      </c>
      <c r="G16" s="35">
        <v>3</v>
      </c>
      <c r="H16" s="35">
        <v>8</v>
      </c>
      <c r="I16" s="36">
        <f t="shared" si="1"/>
        <v>213</v>
      </c>
    </row>
    <row r="17" spans="2:9" x14ac:dyDescent="0.3">
      <c r="B17" s="30" t="s">
        <v>21</v>
      </c>
      <c r="C17" s="35">
        <v>164</v>
      </c>
      <c r="D17" s="35">
        <v>134</v>
      </c>
      <c r="E17" s="35">
        <v>151</v>
      </c>
      <c r="F17" s="35">
        <v>100</v>
      </c>
      <c r="G17" s="35">
        <v>3</v>
      </c>
      <c r="H17" s="35"/>
      <c r="I17" s="36">
        <f t="shared" si="1"/>
        <v>552</v>
      </c>
    </row>
    <row r="18" spans="2:9" x14ac:dyDescent="0.3">
      <c r="B18" s="30" t="s">
        <v>50</v>
      </c>
      <c r="C18" s="35">
        <v>0</v>
      </c>
      <c r="D18" s="35">
        <v>0</v>
      </c>
      <c r="E18" s="35">
        <v>0</v>
      </c>
      <c r="F18" s="35">
        <v>0</v>
      </c>
      <c r="G18" s="35">
        <v>4</v>
      </c>
      <c r="H18" s="35">
        <v>29</v>
      </c>
      <c r="I18" s="36">
        <f t="shared" si="1"/>
        <v>33</v>
      </c>
    </row>
    <row r="19" spans="2:9" ht="15" thickBot="1" x14ac:dyDescent="0.35">
      <c r="B19" s="37" t="s">
        <v>9</v>
      </c>
      <c r="C19" s="38">
        <f t="shared" ref="C19:I19" si="2">SUM(C13:C18)</f>
        <v>1053</v>
      </c>
      <c r="D19" s="38">
        <f t="shared" si="2"/>
        <v>859</v>
      </c>
      <c r="E19" s="38">
        <f t="shared" si="2"/>
        <v>1166</v>
      </c>
      <c r="F19" s="38">
        <f t="shared" si="2"/>
        <v>775</v>
      </c>
      <c r="G19" s="38">
        <f t="shared" si="2"/>
        <v>314</v>
      </c>
      <c r="H19" s="38">
        <f t="shared" si="2"/>
        <v>201</v>
      </c>
      <c r="I19" s="39">
        <f t="shared" si="2"/>
        <v>4368</v>
      </c>
    </row>
  </sheetData>
  <mergeCells count="4">
    <mergeCell ref="B2:I2"/>
    <mergeCell ref="B3:I3"/>
    <mergeCell ref="B6:I6"/>
    <mergeCell ref="B12:I12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C22EE-75A4-4B42-8925-0E58BBA6E678}">
  <dimension ref="B1:H16"/>
  <sheetViews>
    <sheetView workbookViewId="0">
      <selection activeCell="B2" sqref="B2:H16"/>
    </sheetView>
  </sheetViews>
  <sheetFormatPr defaultRowHeight="14.4" x14ac:dyDescent="0.3"/>
  <cols>
    <col min="2" max="2" width="14.33203125" bestFit="1" customWidth="1"/>
  </cols>
  <sheetData>
    <row r="1" spans="2:8" ht="15" thickBot="1" x14ac:dyDescent="0.35"/>
    <row r="2" spans="2:8" ht="17.399999999999999" x14ac:dyDescent="0.3">
      <c r="B2" s="284" t="s">
        <v>142</v>
      </c>
      <c r="C2" s="285"/>
      <c r="D2" s="285"/>
      <c r="E2" s="285"/>
      <c r="F2" s="285"/>
      <c r="G2" s="285"/>
      <c r="H2" s="286"/>
    </row>
    <row r="3" spans="2:8" ht="16.2" thickBot="1" x14ac:dyDescent="0.35">
      <c r="B3" s="264" t="s">
        <v>138</v>
      </c>
      <c r="C3" s="263"/>
      <c r="D3" s="263"/>
      <c r="E3" s="263"/>
      <c r="F3" s="263"/>
      <c r="G3" s="263"/>
      <c r="H3" s="265"/>
    </row>
    <row r="4" spans="2:8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11" t="s">
        <v>1</v>
      </c>
    </row>
    <row r="5" spans="2:8" x14ac:dyDescent="0.3">
      <c r="B5" s="112" t="s">
        <v>2</v>
      </c>
      <c r="C5" s="54">
        <v>24.5</v>
      </c>
      <c r="D5" s="54">
        <v>60.9</v>
      </c>
      <c r="E5" s="54">
        <v>61.6</v>
      </c>
      <c r="F5" s="54">
        <v>38.799999999999997</v>
      </c>
      <c r="G5" s="54">
        <v>49.2</v>
      </c>
      <c r="H5" s="113">
        <f>SUM(C5:G5)</f>
        <v>235</v>
      </c>
    </row>
    <row r="6" spans="2:8" x14ac:dyDescent="0.3">
      <c r="B6" s="266" t="s">
        <v>3</v>
      </c>
      <c r="C6" s="250"/>
      <c r="D6" s="250"/>
      <c r="E6" s="250"/>
      <c r="F6" s="250"/>
      <c r="G6" s="250"/>
      <c r="H6" s="267"/>
    </row>
    <row r="7" spans="2:8" x14ac:dyDescent="0.3">
      <c r="B7" s="26" t="s">
        <v>4</v>
      </c>
      <c r="C7" s="27">
        <v>5.5</v>
      </c>
      <c r="D7" s="27">
        <v>13.7</v>
      </c>
      <c r="E7" s="27">
        <v>13.8</v>
      </c>
      <c r="F7" s="27">
        <v>8.6999999999999993</v>
      </c>
      <c r="G7" s="27">
        <v>11</v>
      </c>
      <c r="H7" s="29">
        <f>SUM(C7:G7)</f>
        <v>52.7</v>
      </c>
    </row>
    <row r="8" spans="2:8" x14ac:dyDescent="0.3">
      <c r="B8" s="26" t="s">
        <v>19</v>
      </c>
      <c r="C8" s="27">
        <v>0.5</v>
      </c>
      <c r="D8" s="27">
        <v>1.3</v>
      </c>
      <c r="E8" s="27">
        <v>1.3</v>
      </c>
      <c r="F8" s="27">
        <v>0.8</v>
      </c>
      <c r="G8" s="27">
        <v>1</v>
      </c>
      <c r="H8" s="29">
        <f>SUM(C8:G8)</f>
        <v>4.9000000000000004</v>
      </c>
    </row>
    <row r="9" spans="2:8" x14ac:dyDescent="0.3">
      <c r="B9" s="26" t="s">
        <v>6</v>
      </c>
      <c r="C9" s="27">
        <v>5.2</v>
      </c>
      <c r="D9" s="27">
        <v>13</v>
      </c>
      <c r="E9" s="27">
        <v>13.3</v>
      </c>
      <c r="F9" s="27">
        <v>8.3000000000000007</v>
      </c>
      <c r="G9" s="27">
        <v>10.5</v>
      </c>
      <c r="H9" s="29">
        <f>SUM(C9:G9)</f>
        <v>50.3</v>
      </c>
    </row>
    <row r="10" spans="2:8" x14ac:dyDescent="0.3">
      <c r="B10" s="26" t="s">
        <v>7</v>
      </c>
      <c r="C10" s="27">
        <v>24.6</v>
      </c>
      <c r="D10" s="27">
        <v>61.1</v>
      </c>
      <c r="E10" s="27">
        <v>61.8</v>
      </c>
      <c r="F10" s="27">
        <v>38.9</v>
      </c>
      <c r="G10" s="27">
        <v>49.4</v>
      </c>
      <c r="H10" s="29">
        <f>SUM(C10:G10)</f>
        <v>235.8</v>
      </c>
    </row>
    <row r="11" spans="2:8" x14ac:dyDescent="0.3">
      <c r="B11" s="26" t="s">
        <v>8</v>
      </c>
      <c r="C11" s="151">
        <v>0.5</v>
      </c>
      <c r="D11" s="151">
        <v>1.2</v>
      </c>
      <c r="E11" s="151">
        <v>1.2</v>
      </c>
      <c r="F11" s="151">
        <v>0.7</v>
      </c>
      <c r="G11" s="151">
        <v>0.9</v>
      </c>
      <c r="H11" s="29">
        <f>SUM(C11:G11)</f>
        <v>4.5</v>
      </c>
    </row>
    <row r="12" spans="2:8" x14ac:dyDescent="0.3">
      <c r="B12" s="153" t="s">
        <v>9</v>
      </c>
      <c r="C12" s="55">
        <f t="shared" ref="C12:H12" si="0">SUM(C7:C11)</f>
        <v>36.299999999999997</v>
      </c>
      <c r="D12" s="55">
        <f t="shared" si="0"/>
        <v>90.3</v>
      </c>
      <c r="E12" s="55">
        <f t="shared" si="0"/>
        <v>91.4</v>
      </c>
      <c r="F12" s="55">
        <f t="shared" si="0"/>
        <v>57.400000000000006</v>
      </c>
      <c r="G12" s="55">
        <f t="shared" si="0"/>
        <v>72.800000000000011</v>
      </c>
      <c r="H12" s="113">
        <f t="shared" si="0"/>
        <v>348.20000000000005</v>
      </c>
    </row>
    <row r="13" spans="2:8" x14ac:dyDescent="0.3">
      <c r="B13" s="266" t="s">
        <v>51</v>
      </c>
      <c r="C13" s="250"/>
      <c r="D13" s="250"/>
      <c r="E13" s="250"/>
      <c r="F13" s="250"/>
      <c r="G13" s="250"/>
      <c r="H13" s="267"/>
    </row>
    <row r="14" spans="2:8" x14ac:dyDescent="0.3">
      <c r="B14" s="30" t="s">
        <v>4</v>
      </c>
      <c r="C14" s="125">
        <v>19</v>
      </c>
      <c r="D14" s="125">
        <v>48</v>
      </c>
      <c r="E14" s="125">
        <v>48</v>
      </c>
      <c r="F14" s="125">
        <v>31</v>
      </c>
      <c r="G14" s="125">
        <v>39</v>
      </c>
      <c r="H14" s="36">
        <f>SUM(C14:G14)</f>
        <v>185</v>
      </c>
    </row>
    <row r="15" spans="2:8" x14ac:dyDescent="0.3">
      <c r="B15" s="30" t="s">
        <v>11</v>
      </c>
      <c r="C15" s="35">
        <v>162</v>
      </c>
      <c r="D15" s="35">
        <v>403</v>
      </c>
      <c r="E15" s="35">
        <v>409</v>
      </c>
      <c r="F15" s="35">
        <v>257</v>
      </c>
      <c r="G15" s="35">
        <v>327</v>
      </c>
      <c r="H15" s="36">
        <f>SUM(C15:G15)</f>
        <v>1558</v>
      </c>
    </row>
    <row r="16" spans="2:8" ht="15" thickBot="1" x14ac:dyDescent="0.35">
      <c r="B16" s="155" t="s">
        <v>9</v>
      </c>
      <c r="C16" s="45">
        <f t="shared" ref="C16:H16" si="1">SUM(C14:C15)</f>
        <v>181</v>
      </c>
      <c r="D16" s="45">
        <f t="shared" si="1"/>
        <v>451</v>
      </c>
      <c r="E16" s="45">
        <f t="shared" si="1"/>
        <v>457</v>
      </c>
      <c r="F16" s="45">
        <f t="shared" si="1"/>
        <v>288</v>
      </c>
      <c r="G16" s="45">
        <f t="shared" si="1"/>
        <v>366</v>
      </c>
      <c r="H16" s="46">
        <f t="shared" si="1"/>
        <v>1743</v>
      </c>
    </row>
  </sheetData>
  <mergeCells count="4">
    <mergeCell ref="B2:H2"/>
    <mergeCell ref="B3:H3"/>
    <mergeCell ref="B6:H6"/>
    <mergeCell ref="B13:H13"/>
  </mergeCells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FBBCA-6A49-4980-A686-370059CAE2B1}">
  <dimension ref="B1:D13"/>
  <sheetViews>
    <sheetView workbookViewId="0">
      <selection activeCell="B2" sqref="B2:D13"/>
    </sheetView>
  </sheetViews>
  <sheetFormatPr defaultRowHeight="14.4" x14ac:dyDescent="0.3"/>
  <cols>
    <col min="2" max="2" width="14.33203125" bestFit="1" customWidth="1"/>
  </cols>
  <sheetData>
    <row r="1" spans="2:4" ht="15" thickBot="1" x14ac:dyDescent="0.35"/>
    <row r="2" spans="2:4" ht="17.399999999999999" x14ac:dyDescent="0.3">
      <c r="B2" s="284" t="s">
        <v>139</v>
      </c>
      <c r="C2" s="285"/>
      <c r="D2" s="286"/>
    </row>
    <row r="3" spans="2:4" ht="16.2" thickBot="1" x14ac:dyDescent="0.35">
      <c r="B3" s="264" t="s">
        <v>138</v>
      </c>
      <c r="C3" s="263"/>
      <c r="D3" s="265"/>
    </row>
    <row r="4" spans="2:4" x14ac:dyDescent="0.3">
      <c r="B4" s="110" t="s">
        <v>0</v>
      </c>
      <c r="C4" s="108">
        <v>1</v>
      </c>
      <c r="D4" s="111" t="s">
        <v>1</v>
      </c>
    </row>
    <row r="5" spans="2:4" x14ac:dyDescent="0.3">
      <c r="B5" s="112" t="s">
        <v>2</v>
      </c>
      <c r="C5" s="54">
        <v>16.8</v>
      </c>
      <c r="D5" s="113">
        <f>SUM(C5:C5)</f>
        <v>16.8</v>
      </c>
    </row>
    <row r="6" spans="2:4" x14ac:dyDescent="0.3">
      <c r="B6" s="266" t="s">
        <v>3</v>
      </c>
      <c r="C6" s="250"/>
      <c r="D6" s="267"/>
    </row>
    <row r="7" spans="2:4" x14ac:dyDescent="0.3">
      <c r="B7" s="26" t="s">
        <v>7</v>
      </c>
      <c r="C7" s="27">
        <v>0.7</v>
      </c>
      <c r="D7" s="29">
        <f>SUM(C7:C7)</f>
        <v>0.7</v>
      </c>
    </row>
    <row r="8" spans="2:4" x14ac:dyDescent="0.3">
      <c r="B8" s="153" t="s">
        <v>9</v>
      </c>
      <c r="C8" s="55">
        <f>SUM(C7:C7)</f>
        <v>0.7</v>
      </c>
      <c r="D8" s="113">
        <f>SUM(D7:D7)</f>
        <v>0.7</v>
      </c>
    </row>
    <row r="9" spans="2:4" x14ac:dyDescent="0.3">
      <c r="B9" s="266" t="s">
        <v>51</v>
      </c>
      <c r="C9" s="250"/>
      <c r="D9" s="267"/>
    </row>
    <row r="10" spans="2:4" x14ac:dyDescent="0.3">
      <c r="B10" s="30" t="s">
        <v>20</v>
      </c>
      <c r="C10" s="125">
        <v>19</v>
      </c>
      <c r="D10" s="36">
        <f>SUM(C10:C10)</f>
        <v>19</v>
      </c>
    </row>
    <row r="11" spans="2:4" x14ac:dyDescent="0.3">
      <c r="B11" s="30" t="s">
        <v>11</v>
      </c>
      <c r="C11" s="35">
        <v>49</v>
      </c>
      <c r="D11" s="36">
        <f>SUM(C11:C11)</f>
        <v>49</v>
      </c>
    </row>
    <row r="12" spans="2:4" x14ac:dyDescent="0.3">
      <c r="B12" s="30" t="s">
        <v>24</v>
      </c>
      <c r="C12" s="35">
        <v>386</v>
      </c>
      <c r="D12" s="36">
        <f>SUM(C12:C12)</f>
        <v>386</v>
      </c>
    </row>
    <row r="13" spans="2:4" ht="15" thickBot="1" x14ac:dyDescent="0.35">
      <c r="B13" s="155" t="s">
        <v>9</v>
      </c>
      <c r="C13" s="45">
        <f>SUM(C10:C12)</f>
        <v>454</v>
      </c>
      <c r="D13" s="46">
        <f>SUM(D10:D12)</f>
        <v>454</v>
      </c>
    </row>
  </sheetData>
  <mergeCells count="4">
    <mergeCell ref="B2:D2"/>
    <mergeCell ref="B3:D3"/>
    <mergeCell ref="B6:D6"/>
    <mergeCell ref="B9:D9"/>
  </mergeCells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2F943-B37C-47A6-9463-FFD1AFBD2C03}">
  <dimension ref="B1:M18"/>
  <sheetViews>
    <sheetView workbookViewId="0">
      <selection activeCell="O4" sqref="O4"/>
    </sheetView>
  </sheetViews>
  <sheetFormatPr defaultRowHeight="14.4" x14ac:dyDescent="0.3"/>
  <cols>
    <col min="2" max="2" width="14.33203125" bestFit="1" customWidth="1"/>
  </cols>
  <sheetData>
    <row r="1" spans="2:13" ht="15" thickBot="1" x14ac:dyDescent="0.35"/>
    <row r="2" spans="2:13" ht="17.399999999999999" x14ac:dyDescent="0.3">
      <c r="B2" s="284" t="s">
        <v>141</v>
      </c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6"/>
    </row>
    <row r="3" spans="2:13" ht="16.2" thickBot="1" x14ac:dyDescent="0.35">
      <c r="B3" s="264" t="s">
        <v>140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5"/>
    </row>
    <row r="4" spans="2:13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8">
        <v>9</v>
      </c>
      <c r="L4" s="108">
        <v>10</v>
      </c>
      <c r="M4" s="111" t="s">
        <v>1</v>
      </c>
    </row>
    <row r="5" spans="2:13" x14ac:dyDescent="0.3">
      <c r="B5" s="112" t="s">
        <v>2</v>
      </c>
      <c r="C5" s="54">
        <v>45.2</v>
      </c>
      <c r="D5" s="54">
        <v>32.1</v>
      </c>
      <c r="E5" s="54">
        <v>42.1</v>
      </c>
      <c r="F5" s="54">
        <v>41.3</v>
      </c>
      <c r="G5" s="54">
        <v>43.1</v>
      </c>
      <c r="H5" s="54">
        <v>32</v>
      </c>
      <c r="I5" s="54">
        <v>32</v>
      </c>
      <c r="J5" s="54">
        <v>36.799999999999997</v>
      </c>
      <c r="K5" s="54">
        <v>40.1</v>
      </c>
      <c r="L5" s="54">
        <v>37.9</v>
      </c>
      <c r="M5" s="113">
        <f>SUM(C5:L5)</f>
        <v>382.59999999999997</v>
      </c>
    </row>
    <row r="6" spans="2:13" x14ac:dyDescent="0.3">
      <c r="B6" s="266" t="s">
        <v>3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67"/>
    </row>
    <row r="7" spans="2:13" x14ac:dyDescent="0.3">
      <c r="B7" s="26" t="s">
        <v>4</v>
      </c>
      <c r="C7" s="27">
        <v>2.6</v>
      </c>
      <c r="D7" s="27">
        <v>1.8</v>
      </c>
      <c r="E7" s="27">
        <v>2.4</v>
      </c>
      <c r="F7" s="27">
        <v>2.2999999999999998</v>
      </c>
      <c r="G7" s="27">
        <v>2.4</v>
      </c>
      <c r="H7" s="27">
        <v>1.8</v>
      </c>
      <c r="I7" s="27">
        <v>1.8</v>
      </c>
      <c r="J7" s="27">
        <v>2.1</v>
      </c>
      <c r="K7" s="27">
        <v>2.2999999999999998</v>
      </c>
      <c r="L7" s="27">
        <v>2.1</v>
      </c>
      <c r="M7" s="29">
        <f>SUM(C7:L7)</f>
        <v>21.600000000000005</v>
      </c>
    </row>
    <row r="8" spans="2:13" x14ac:dyDescent="0.3">
      <c r="B8" s="26" t="s">
        <v>19</v>
      </c>
      <c r="C8" s="27">
        <v>0.7</v>
      </c>
      <c r="D8" s="27">
        <v>0.4</v>
      </c>
      <c r="E8" s="27">
        <v>0.6</v>
      </c>
      <c r="F8" s="27">
        <v>0.6</v>
      </c>
      <c r="G8" s="27">
        <v>0.6</v>
      </c>
      <c r="H8" s="27">
        <v>0.4</v>
      </c>
      <c r="I8" s="27">
        <v>0.4</v>
      </c>
      <c r="J8" s="27">
        <v>0.5</v>
      </c>
      <c r="K8" s="27">
        <v>0.5</v>
      </c>
      <c r="L8" s="27">
        <v>0.5</v>
      </c>
      <c r="M8" s="29">
        <f>SUM(C8:L8)</f>
        <v>5.2</v>
      </c>
    </row>
    <row r="9" spans="2:13" x14ac:dyDescent="0.3">
      <c r="B9" s="26" t="s">
        <v>6</v>
      </c>
      <c r="C9" s="27">
        <v>12</v>
      </c>
      <c r="D9" s="27">
        <v>8.4</v>
      </c>
      <c r="E9" s="27">
        <v>11</v>
      </c>
      <c r="F9" s="27">
        <v>10.8</v>
      </c>
      <c r="G9" s="27">
        <v>11.3</v>
      </c>
      <c r="H9" s="27">
        <v>8.4</v>
      </c>
      <c r="I9" s="27">
        <v>8.4</v>
      </c>
      <c r="J9" s="27">
        <v>9.6</v>
      </c>
      <c r="K9" s="27">
        <v>10.5</v>
      </c>
      <c r="L9" s="27">
        <v>9.9</v>
      </c>
      <c r="M9" s="29">
        <f>SUM(C9:L9)</f>
        <v>100.3</v>
      </c>
    </row>
    <row r="10" spans="2:13" x14ac:dyDescent="0.3">
      <c r="B10" s="26" t="s">
        <v>7</v>
      </c>
      <c r="C10" s="27">
        <v>47.9</v>
      </c>
      <c r="D10" s="27">
        <v>34.1</v>
      </c>
      <c r="E10" s="27">
        <v>44.7</v>
      </c>
      <c r="F10" s="27">
        <v>43.9</v>
      </c>
      <c r="G10" s="27">
        <v>45.8</v>
      </c>
      <c r="H10" s="27">
        <v>34</v>
      </c>
      <c r="I10" s="27">
        <v>34</v>
      </c>
      <c r="J10" s="27">
        <v>39.1</v>
      </c>
      <c r="K10" s="27">
        <v>42.6</v>
      </c>
      <c r="L10" s="27">
        <v>40.200000000000003</v>
      </c>
      <c r="M10" s="29">
        <f>SUM(C10:L10)</f>
        <v>406.3</v>
      </c>
    </row>
    <row r="11" spans="2:13" x14ac:dyDescent="0.3">
      <c r="B11" s="26" t="s">
        <v>8</v>
      </c>
      <c r="C11" s="27">
        <v>1</v>
      </c>
      <c r="D11" s="27">
        <v>0.5</v>
      </c>
      <c r="E11" s="27">
        <v>0.7</v>
      </c>
      <c r="F11" s="27">
        <v>0.7</v>
      </c>
      <c r="G11" s="27">
        <v>0.7</v>
      </c>
      <c r="H11" s="27">
        <v>0.5</v>
      </c>
      <c r="I11" s="27">
        <v>0.5</v>
      </c>
      <c r="J11" s="27">
        <v>0.6</v>
      </c>
      <c r="K11" s="27">
        <v>0.7</v>
      </c>
      <c r="L11" s="27">
        <v>0.6</v>
      </c>
      <c r="M11" s="29">
        <f>SUM(C11:L11)</f>
        <v>6.5</v>
      </c>
    </row>
    <row r="12" spans="2:13" x14ac:dyDescent="0.3">
      <c r="B12" s="153" t="s">
        <v>9</v>
      </c>
      <c r="C12" s="55">
        <f t="shared" ref="C12:M12" si="0">SUM(C7:C11)</f>
        <v>64.2</v>
      </c>
      <c r="D12" s="55">
        <f t="shared" si="0"/>
        <v>45.2</v>
      </c>
      <c r="E12" s="55">
        <f t="shared" si="0"/>
        <v>59.400000000000006</v>
      </c>
      <c r="F12" s="55">
        <f t="shared" si="0"/>
        <v>58.300000000000004</v>
      </c>
      <c r="G12" s="55">
        <f t="shared" si="0"/>
        <v>60.8</v>
      </c>
      <c r="H12" s="55">
        <f t="shared" si="0"/>
        <v>45.1</v>
      </c>
      <c r="I12" s="55">
        <f t="shared" si="0"/>
        <v>45.1</v>
      </c>
      <c r="J12" s="55">
        <f t="shared" si="0"/>
        <v>51.9</v>
      </c>
      <c r="K12" s="55">
        <f t="shared" si="0"/>
        <v>56.600000000000009</v>
      </c>
      <c r="L12" s="55">
        <f t="shared" si="0"/>
        <v>53.300000000000004</v>
      </c>
      <c r="M12" s="113">
        <f t="shared" si="0"/>
        <v>539.9</v>
      </c>
    </row>
    <row r="13" spans="2:13" x14ac:dyDescent="0.3">
      <c r="B13" s="266" t="s">
        <v>51</v>
      </c>
      <c r="C13" s="250"/>
      <c r="D13" s="250"/>
      <c r="E13" s="250"/>
      <c r="F13" s="250"/>
      <c r="G13" s="250"/>
      <c r="H13" s="250"/>
      <c r="I13" s="250"/>
      <c r="J13" s="250"/>
      <c r="K13" s="250"/>
      <c r="L13" s="250"/>
      <c r="M13" s="267"/>
    </row>
    <row r="14" spans="2:13" x14ac:dyDescent="0.3">
      <c r="B14" s="30" t="s">
        <v>20</v>
      </c>
      <c r="C14" s="125">
        <v>0</v>
      </c>
      <c r="D14" s="125">
        <v>1</v>
      </c>
      <c r="E14" s="125">
        <v>1</v>
      </c>
      <c r="F14" s="125">
        <v>1</v>
      </c>
      <c r="G14" s="125">
        <v>1</v>
      </c>
      <c r="H14" s="125">
        <v>1</v>
      </c>
      <c r="I14" s="125">
        <v>1</v>
      </c>
      <c r="J14" s="125">
        <v>1</v>
      </c>
      <c r="K14" s="125">
        <v>1</v>
      </c>
      <c r="L14" s="125">
        <v>1</v>
      </c>
      <c r="M14" s="36">
        <f>SUM(C14:L14)</f>
        <v>9</v>
      </c>
    </row>
    <row r="15" spans="2:13" x14ac:dyDescent="0.3">
      <c r="B15" s="30" t="s">
        <v>4</v>
      </c>
      <c r="C15" s="125">
        <v>12</v>
      </c>
      <c r="D15" s="125">
        <v>9</v>
      </c>
      <c r="E15" s="125">
        <v>11</v>
      </c>
      <c r="F15" s="125">
        <v>11</v>
      </c>
      <c r="G15" s="125">
        <v>12</v>
      </c>
      <c r="H15" s="125">
        <v>9</v>
      </c>
      <c r="I15" s="125">
        <v>9</v>
      </c>
      <c r="J15" s="125">
        <v>10</v>
      </c>
      <c r="K15" s="125">
        <v>11</v>
      </c>
      <c r="L15" s="125">
        <v>10</v>
      </c>
      <c r="M15" s="36">
        <f>SUM(C15:L15)</f>
        <v>104</v>
      </c>
    </row>
    <row r="16" spans="2:13" x14ac:dyDescent="0.3">
      <c r="B16" s="30" t="s">
        <v>11</v>
      </c>
      <c r="C16" s="125">
        <v>396</v>
      </c>
      <c r="D16" s="125">
        <v>278</v>
      </c>
      <c r="E16" s="125">
        <v>366</v>
      </c>
      <c r="F16" s="125">
        <v>360</v>
      </c>
      <c r="G16" s="125">
        <v>375</v>
      </c>
      <c r="H16" s="125">
        <v>278</v>
      </c>
      <c r="I16" s="125">
        <v>278</v>
      </c>
      <c r="J16" s="125">
        <v>320</v>
      </c>
      <c r="K16" s="125">
        <v>350</v>
      </c>
      <c r="L16" s="125">
        <v>331</v>
      </c>
      <c r="M16" s="36">
        <f>SUM(C16:L16)</f>
        <v>3332</v>
      </c>
    </row>
    <row r="17" spans="2:13" x14ac:dyDescent="0.3">
      <c r="B17" s="30" t="s">
        <v>16</v>
      </c>
      <c r="C17" s="35">
        <v>0</v>
      </c>
      <c r="D17" s="35">
        <v>1</v>
      </c>
      <c r="E17" s="35">
        <v>1</v>
      </c>
      <c r="F17" s="35">
        <v>1</v>
      </c>
      <c r="G17" s="35">
        <v>1</v>
      </c>
      <c r="H17" s="35">
        <v>1</v>
      </c>
      <c r="I17" s="35">
        <v>1</v>
      </c>
      <c r="J17" s="35">
        <v>1</v>
      </c>
      <c r="K17" s="35">
        <v>1</v>
      </c>
      <c r="L17" s="35">
        <v>1</v>
      </c>
      <c r="M17" s="36">
        <f>SUM(C17:L17)</f>
        <v>9</v>
      </c>
    </row>
    <row r="18" spans="2:13" ht="15" thickBot="1" x14ac:dyDescent="0.35">
      <c r="B18" s="155" t="s">
        <v>9</v>
      </c>
      <c r="C18" s="45">
        <f>SUM(C14:C17)</f>
        <v>408</v>
      </c>
      <c r="D18" s="45">
        <f t="shared" ref="D18:L18" si="1">SUM(D14:D17)</f>
        <v>289</v>
      </c>
      <c r="E18" s="45">
        <f t="shared" si="1"/>
        <v>379</v>
      </c>
      <c r="F18" s="45">
        <f t="shared" si="1"/>
        <v>373</v>
      </c>
      <c r="G18" s="45">
        <f t="shared" si="1"/>
        <v>389</v>
      </c>
      <c r="H18" s="45">
        <f t="shared" si="1"/>
        <v>289</v>
      </c>
      <c r="I18" s="45">
        <f t="shared" si="1"/>
        <v>289</v>
      </c>
      <c r="J18" s="45">
        <f t="shared" si="1"/>
        <v>332</v>
      </c>
      <c r="K18" s="45">
        <f t="shared" si="1"/>
        <v>363</v>
      </c>
      <c r="L18" s="45">
        <f t="shared" si="1"/>
        <v>343</v>
      </c>
      <c r="M18" s="46">
        <f>SUM(M14:M17)</f>
        <v>3454</v>
      </c>
    </row>
  </sheetData>
  <mergeCells count="4">
    <mergeCell ref="B2:M2"/>
    <mergeCell ref="B3:M3"/>
    <mergeCell ref="B6:M6"/>
    <mergeCell ref="B13:M13"/>
  </mergeCells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62A71-D08D-4DF8-82AA-124A768718D4}">
  <dimension ref="B3:E14"/>
  <sheetViews>
    <sheetView workbookViewId="0">
      <selection activeCell="I17" sqref="I17"/>
    </sheetView>
  </sheetViews>
  <sheetFormatPr defaultRowHeight="14.4" x14ac:dyDescent="0.3"/>
  <cols>
    <col min="2" max="2" width="14.33203125" customWidth="1"/>
  </cols>
  <sheetData>
    <row r="3" spans="2:5" ht="15.6" x14ac:dyDescent="0.3">
      <c r="B3" s="248" t="s">
        <v>148</v>
      </c>
      <c r="C3" s="248"/>
      <c r="D3" s="248"/>
      <c r="E3" s="248"/>
    </row>
    <row r="4" spans="2:5" ht="16.2" thickBot="1" x14ac:dyDescent="0.35">
      <c r="B4" s="263" t="s">
        <v>149</v>
      </c>
      <c r="C4" s="263"/>
      <c r="D4" s="263"/>
      <c r="E4" s="263"/>
    </row>
    <row r="5" spans="2:5" x14ac:dyDescent="0.3">
      <c r="B5" s="108" t="s">
        <v>0</v>
      </c>
      <c r="C5" s="108">
        <v>1</v>
      </c>
      <c r="D5" s="108">
        <v>2</v>
      </c>
      <c r="E5" s="109" t="s">
        <v>1</v>
      </c>
    </row>
    <row r="6" spans="2:5" x14ac:dyDescent="0.3">
      <c r="B6" s="62" t="s">
        <v>2</v>
      </c>
      <c r="C6" s="54">
        <v>52.2</v>
      </c>
      <c r="D6" s="54">
        <v>86.4</v>
      </c>
      <c r="E6" s="56">
        <f>SUM(C6:D6)</f>
        <v>138.60000000000002</v>
      </c>
    </row>
    <row r="7" spans="2:5" x14ac:dyDescent="0.3">
      <c r="B7" s="250" t="s">
        <v>51</v>
      </c>
      <c r="C7" s="250"/>
      <c r="D7" s="250"/>
      <c r="E7" s="250"/>
    </row>
    <row r="8" spans="2:5" x14ac:dyDescent="0.3">
      <c r="B8" s="50" t="s">
        <v>20</v>
      </c>
      <c r="C8" s="35">
        <v>6</v>
      </c>
      <c r="D8" s="35">
        <v>0</v>
      </c>
      <c r="E8" s="58">
        <f t="shared" ref="E8:E13" si="0">SUM(C8:D8)</f>
        <v>6</v>
      </c>
    </row>
    <row r="9" spans="2:5" x14ac:dyDescent="0.3">
      <c r="B9" s="50" t="s">
        <v>28</v>
      </c>
      <c r="C9" s="35">
        <v>809</v>
      </c>
      <c r="D9" s="35">
        <v>771</v>
      </c>
      <c r="E9" s="58">
        <f t="shared" si="0"/>
        <v>1580</v>
      </c>
    </row>
    <row r="10" spans="2:5" x14ac:dyDescent="0.3">
      <c r="B10" s="50" t="s">
        <v>11</v>
      </c>
      <c r="C10" s="35">
        <v>2</v>
      </c>
      <c r="D10" s="35">
        <v>3</v>
      </c>
      <c r="E10" s="58">
        <f t="shared" si="0"/>
        <v>5</v>
      </c>
    </row>
    <row r="11" spans="2:5" x14ac:dyDescent="0.3">
      <c r="B11" s="50" t="s">
        <v>16</v>
      </c>
      <c r="C11" s="35">
        <v>312</v>
      </c>
      <c r="D11" s="35">
        <v>155</v>
      </c>
      <c r="E11" s="58">
        <f t="shared" si="0"/>
        <v>467</v>
      </c>
    </row>
    <row r="12" spans="2:5" x14ac:dyDescent="0.3">
      <c r="B12" s="50" t="s">
        <v>21</v>
      </c>
      <c r="C12" s="35">
        <v>0</v>
      </c>
      <c r="D12" s="35">
        <v>26</v>
      </c>
      <c r="E12" s="58">
        <f t="shared" si="0"/>
        <v>26</v>
      </c>
    </row>
    <row r="13" spans="2:5" x14ac:dyDescent="0.3">
      <c r="B13" s="90" t="s">
        <v>68</v>
      </c>
      <c r="C13" s="92">
        <v>0</v>
      </c>
      <c r="D13" s="92">
        <v>12</v>
      </c>
      <c r="E13" s="94">
        <f t="shared" si="0"/>
        <v>12</v>
      </c>
    </row>
    <row r="14" spans="2:5" x14ac:dyDescent="0.3">
      <c r="B14" s="24" t="s">
        <v>9</v>
      </c>
      <c r="C14" s="89">
        <f>SUM(C8:C13)</f>
        <v>1129</v>
      </c>
      <c r="D14" s="89">
        <f>SUM(D8:D13)</f>
        <v>967</v>
      </c>
      <c r="E14" s="95">
        <f>SUM(E8:E13)</f>
        <v>2096</v>
      </c>
    </row>
  </sheetData>
  <mergeCells count="3">
    <mergeCell ref="B3:E3"/>
    <mergeCell ref="B4:E4"/>
    <mergeCell ref="B7:E7"/>
  </mergeCells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7C7AF-75F5-4F6B-AB77-352C3635FA71}">
  <dimension ref="B1:L21"/>
  <sheetViews>
    <sheetView workbookViewId="0">
      <selection activeCell="B2" sqref="B2:L21"/>
    </sheetView>
  </sheetViews>
  <sheetFormatPr defaultRowHeight="14.4" x14ac:dyDescent="0.3"/>
  <cols>
    <col min="2" max="2" width="14.44140625" bestFit="1" customWidth="1"/>
  </cols>
  <sheetData>
    <row r="1" spans="2:12" ht="15" thickBot="1" x14ac:dyDescent="0.35"/>
    <row r="2" spans="2:12" ht="17.399999999999999" x14ac:dyDescent="0.3">
      <c r="B2" s="284" t="s">
        <v>143</v>
      </c>
      <c r="C2" s="285"/>
      <c r="D2" s="285"/>
      <c r="E2" s="285"/>
      <c r="F2" s="285"/>
      <c r="G2" s="285"/>
      <c r="H2" s="285"/>
      <c r="I2" s="285"/>
      <c r="J2" s="285"/>
      <c r="K2" s="285"/>
      <c r="L2" s="286"/>
    </row>
    <row r="3" spans="2:12" ht="16.2" thickBot="1" x14ac:dyDescent="0.35">
      <c r="B3" s="264" t="s">
        <v>145</v>
      </c>
      <c r="C3" s="263"/>
      <c r="D3" s="263"/>
      <c r="E3" s="263"/>
      <c r="F3" s="263"/>
      <c r="G3" s="263"/>
      <c r="H3" s="263"/>
      <c r="I3" s="263"/>
      <c r="J3" s="263"/>
      <c r="K3" s="263"/>
      <c r="L3" s="265"/>
    </row>
    <row r="4" spans="2:12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8">
        <v>9</v>
      </c>
      <c r="L4" s="111" t="s">
        <v>1</v>
      </c>
    </row>
    <row r="5" spans="2:12" x14ac:dyDescent="0.3">
      <c r="B5" s="112" t="s">
        <v>2</v>
      </c>
      <c r="C5" s="54">
        <v>53.4</v>
      </c>
      <c r="D5" s="54">
        <v>53.6</v>
      </c>
      <c r="E5" s="54">
        <v>36.299999999999997</v>
      </c>
      <c r="F5" s="54">
        <v>43.6</v>
      </c>
      <c r="G5" s="54">
        <v>44.5</v>
      </c>
      <c r="H5" s="54">
        <v>46.7</v>
      </c>
      <c r="I5" s="54">
        <v>48.5</v>
      </c>
      <c r="J5" s="54">
        <v>61</v>
      </c>
      <c r="K5" s="54">
        <v>32.1</v>
      </c>
      <c r="L5" s="113">
        <f>SUM(C5:K5)</f>
        <v>419.70000000000005</v>
      </c>
    </row>
    <row r="6" spans="2:12" x14ac:dyDescent="0.3">
      <c r="B6" s="266" t="s">
        <v>3</v>
      </c>
      <c r="C6" s="250"/>
      <c r="D6" s="250"/>
      <c r="E6" s="250"/>
      <c r="F6" s="250"/>
      <c r="G6" s="250"/>
      <c r="H6" s="250"/>
      <c r="I6" s="250"/>
      <c r="J6" s="250"/>
      <c r="K6" s="250"/>
      <c r="L6" s="267"/>
    </row>
    <row r="7" spans="2:12" x14ac:dyDescent="0.3">
      <c r="B7" s="26" t="s">
        <v>4</v>
      </c>
      <c r="C7" s="27">
        <v>16.7</v>
      </c>
      <c r="D7" s="27">
        <v>27.3</v>
      </c>
      <c r="E7" s="27">
        <v>19.399999999999999</v>
      </c>
      <c r="F7" s="27">
        <v>23.3</v>
      </c>
      <c r="G7" s="27">
        <v>23.5</v>
      </c>
      <c r="H7" s="27">
        <v>24.6</v>
      </c>
      <c r="I7" s="27">
        <v>25.6</v>
      </c>
      <c r="J7" s="27">
        <v>32</v>
      </c>
      <c r="K7" s="27">
        <v>7.2</v>
      </c>
      <c r="L7" s="29">
        <f t="shared" ref="L7:L12" si="0">SUM(C7:K7)</f>
        <v>199.6</v>
      </c>
    </row>
    <row r="8" spans="2:12" x14ac:dyDescent="0.3">
      <c r="B8" s="26" t="s">
        <v>5</v>
      </c>
      <c r="C8" s="27">
        <v>1.3</v>
      </c>
      <c r="D8" s="27">
        <v>0.1</v>
      </c>
      <c r="E8" s="27">
        <v>0</v>
      </c>
      <c r="F8" s="27">
        <v>0</v>
      </c>
      <c r="G8" s="27">
        <v>0.5</v>
      </c>
      <c r="H8" s="27">
        <v>0.5</v>
      </c>
      <c r="I8" s="27">
        <v>0.5</v>
      </c>
      <c r="J8" s="27">
        <v>0.7</v>
      </c>
      <c r="K8" s="27">
        <v>0</v>
      </c>
      <c r="L8" s="29">
        <f t="shared" si="0"/>
        <v>3.6000000000000005</v>
      </c>
    </row>
    <row r="9" spans="2:12" x14ac:dyDescent="0.3">
      <c r="B9" s="26" t="s">
        <v>6</v>
      </c>
      <c r="C9" s="27">
        <v>0.6</v>
      </c>
      <c r="D9" s="27">
        <v>1.5</v>
      </c>
      <c r="E9" s="27">
        <v>1.1000000000000001</v>
      </c>
      <c r="F9" s="27">
        <v>1.3</v>
      </c>
      <c r="G9" s="27">
        <v>2</v>
      </c>
      <c r="H9" s="27">
        <v>2</v>
      </c>
      <c r="I9" s="27">
        <v>2.1</v>
      </c>
      <c r="J9" s="27">
        <v>2.6</v>
      </c>
      <c r="K9" s="27">
        <v>2.2000000000000002</v>
      </c>
      <c r="L9" s="29">
        <f t="shared" si="0"/>
        <v>15.399999999999999</v>
      </c>
    </row>
    <row r="10" spans="2:12" x14ac:dyDescent="0.3">
      <c r="B10" s="26" t="s">
        <v>7</v>
      </c>
      <c r="C10" s="27">
        <v>29.9</v>
      </c>
      <c r="D10" s="27">
        <v>58.7</v>
      </c>
      <c r="E10" s="27">
        <v>42.2</v>
      </c>
      <c r="F10" s="27">
        <v>50.7</v>
      </c>
      <c r="G10" s="27">
        <v>35.700000000000003</v>
      </c>
      <c r="H10" s="27">
        <v>37.4</v>
      </c>
      <c r="I10" s="27">
        <v>38.9</v>
      </c>
      <c r="J10" s="27">
        <v>48.9</v>
      </c>
      <c r="K10" s="27">
        <v>55.9</v>
      </c>
      <c r="L10" s="29">
        <f t="shared" si="0"/>
        <v>398.29999999999995</v>
      </c>
    </row>
    <row r="11" spans="2:12" x14ac:dyDescent="0.3">
      <c r="B11" s="26" t="s">
        <v>14</v>
      </c>
      <c r="C11" s="27">
        <v>0</v>
      </c>
      <c r="D11" s="27">
        <v>4.4000000000000004</v>
      </c>
      <c r="E11" s="27">
        <v>3.4</v>
      </c>
      <c r="F11" s="27">
        <v>4</v>
      </c>
      <c r="G11" s="27">
        <v>35.299999999999997</v>
      </c>
      <c r="H11" s="27">
        <v>37</v>
      </c>
      <c r="I11" s="27">
        <v>38.4</v>
      </c>
      <c r="J11" s="27">
        <v>48.3</v>
      </c>
      <c r="K11" s="27">
        <v>21.6</v>
      </c>
      <c r="L11" s="29">
        <f t="shared" si="0"/>
        <v>192.4</v>
      </c>
    </row>
    <row r="12" spans="2:12" x14ac:dyDescent="0.3">
      <c r="B12" s="26" t="s">
        <v>8</v>
      </c>
      <c r="C12" s="27">
        <v>0.5</v>
      </c>
      <c r="D12" s="27">
        <v>2.6</v>
      </c>
      <c r="E12" s="27">
        <v>1.9</v>
      </c>
      <c r="F12" s="27">
        <v>2.2999999999999998</v>
      </c>
      <c r="G12" s="27">
        <v>1.2</v>
      </c>
      <c r="H12" s="27">
        <v>1.3</v>
      </c>
      <c r="I12" s="27">
        <v>1.3</v>
      </c>
      <c r="J12" s="27">
        <v>1.6</v>
      </c>
      <c r="K12" s="27">
        <v>0</v>
      </c>
      <c r="L12" s="29">
        <f t="shared" si="0"/>
        <v>12.700000000000001</v>
      </c>
    </row>
    <row r="13" spans="2:12" x14ac:dyDescent="0.3">
      <c r="B13" s="153" t="s">
        <v>9</v>
      </c>
      <c r="C13" s="55">
        <f t="shared" ref="C13:L13" si="1">SUM(C7:C12)</f>
        <v>49</v>
      </c>
      <c r="D13" s="55">
        <f t="shared" si="1"/>
        <v>94.600000000000009</v>
      </c>
      <c r="E13" s="55">
        <f t="shared" si="1"/>
        <v>68.000000000000014</v>
      </c>
      <c r="F13" s="55">
        <f t="shared" si="1"/>
        <v>81.600000000000009</v>
      </c>
      <c r="G13" s="55">
        <f t="shared" si="1"/>
        <v>98.2</v>
      </c>
      <c r="H13" s="55">
        <f t="shared" si="1"/>
        <v>102.8</v>
      </c>
      <c r="I13" s="55">
        <f t="shared" si="1"/>
        <v>106.8</v>
      </c>
      <c r="J13" s="55">
        <f t="shared" si="1"/>
        <v>134.1</v>
      </c>
      <c r="K13" s="55">
        <f t="shared" si="1"/>
        <v>86.9</v>
      </c>
      <c r="L13" s="113">
        <f t="shared" si="1"/>
        <v>822</v>
      </c>
    </row>
    <row r="14" spans="2:12" x14ac:dyDescent="0.3">
      <c r="B14" s="266" t="s">
        <v>51</v>
      </c>
      <c r="C14" s="250"/>
      <c r="D14" s="250"/>
      <c r="E14" s="250"/>
      <c r="F14" s="250"/>
      <c r="G14" s="250"/>
      <c r="H14" s="250"/>
      <c r="I14" s="250"/>
      <c r="J14" s="250"/>
      <c r="K14" s="250"/>
      <c r="L14" s="267"/>
    </row>
    <row r="15" spans="2:12" x14ac:dyDescent="0.3">
      <c r="B15" s="30" t="s">
        <v>20</v>
      </c>
      <c r="C15" s="125">
        <v>16</v>
      </c>
      <c r="D15" s="125">
        <v>2</v>
      </c>
      <c r="E15" s="125">
        <v>0</v>
      </c>
      <c r="F15" s="125">
        <v>0</v>
      </c>
      <c r="G15" s="125">
        <v>0</v>
      </c>
      <c r="H15" s="125">
        <v>0</v>
      </c>
      <c r="I15" s="125">
        <v>0</v>
      </c>
      <c r="J15" s="125">
        <v>0</v>
      </c>
      <c r="K15" s="125">
        <v>0</v>
      </c>
      <c r="L15" s="36">
        <f t="shared" ref="L15:L20" si="2">SUM(C15:K15)</f>
        <v>18</v>
      </c>
    </row>
    <row r="16" spans="2:12" x14ac:dyDescent="0.3">
      <c r="B16" s="30" t="s">
        <v>4</v>
      </c>
      <c r="C16" s="125">
        <v>42</v>
      </c>
      <c r="D16" s="125">
        <v>42</v>
      </c>
      <c r="E16" s="125">
        <v>29</v>
      </c>
      <c r="F16" s="125">
        <v>35</v>
      </c>
      <c r="G16" s="125">
        <v>51</v>
      </c>
      <c r="H16" s="125">
        <v>53</v>
      </c>
      <c r="I16" s="125">
        <v>55</v>
      </c>
      <c r="J16" s="125">
        <v>69</v>
      </c>
      <c r="K16" s="125">
        <v>26</v>
      </c>
      <c r="L16" s="36">
        <f t="shared" si="2"/>
        <v>402</v>
      </c>
    </row>
    <row r="17" spans="2:12" x14ac:dyDescent="0.3">
      <c r="B17" s="30" t="s">
        <v>144</v>
      </c>
      <c r="C17" s="125">
        <v>23</v>
      </c>
      <c r="D17" s="125">
        <v>2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1</v>
      </c>
      <c r="K17" s="125">
        <v>0</v>
      </c>
      <c r="L17" s="36">
        <f t="shared" si="2"/>
        <v>26</v>
      </c>
    </row>
    <row r="18" spans="2:12" x14ac:dyDescent="0.3">
      <c r="B18" s="30" t="s">
        <v>11</v>
      </c>
      <c r="C18" s="125">
        <v>477</v>
      </c>
      <c r="D18" s="125">
        <v>677</v>
      </c>
      <c r="E18" s="125">
        <v>476</v>
      </c>
      <c r="F18" s="125">
        <v>572</v>
      </c>
      <c r="G18" s="125">
        <v>498</v>
      </c>
      <c r="H18" s="125">
        <v>522</v>
      </c>
      <c r="I18" s="125">
        <v>542</v>
      </c>
      <c r="J18" s="125">
        <v>683</v>
      </c>
      <c r="K18" s="125">
        <v>309</v>
      </c>
      <c r="L18" s="36">
        <f t="shared" si="2"/>
        <v>4756</v>
      </c>
    </row>
    <row r="19" spans="2:12" x14ac:dyDescent="0.3">
      <c r="B19" s="30" t="s">
        <v>14</v>
      </c>
      <c r="C19" s="125">
        <v>0</v>
      </c>
      <c r="D19" s="125">
        <v>8</v>
      </c>
      <c r="E19" s="125">
        <v>6</v>
      </c>
      <c r="F19" s="125">
        <v>8</v>
      </c>
      <c r="G19" s="125">
        <v>84</v>
      </c>
      <c r="H19" s="125">
        <v>89</v>
      </c>
      <c r="I19" s="125">
        <v>92</v>
      </c>
      <c r="J19" s="125">
        <v>116</v>
      </c>
      <c r="K19" s="125">
        <v>35</v>
      </c>
      <c r="L19" s="36">
        <f t="shared" si="2"/>
        <v>438</v>
      </c>
    </row>
    <row r="20" spans="2:12" x14ac:dyDescent="0.3">
      <c r="B20" s="30" t="s">
        <v>16</v>
      </c>
      <c r="C20" s="35">
        <v>8</v>
      </c>
      <c r="D20" s="35">
        <v>1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6">
        <f t="shared" si="2"/>
        <v>9</v>
      </c>
    </row>
    <row r="21" spans="2:12" ht="15" thickBot="1" x14ac:dyDescent="0.35">
      <c r="B21" s="155" t="s">
        <v>9</v>
      </c>
      <c r="C21" s="45">
        <f>SUM(C15:C20)</f>
        <v>566</v>
      </c>
      <c r="D21" s="45">
        <f t="shared" ref="D21:K21" si="3">SUM(D15:D20)</f>
        <v>732</v>
      </c>
      <c r="E21" s="45">
        <f t="shared" si="3"/>
        <v>511</v>
      </c>
      <c r="F21" s="45">
        <f t="shared" si="3"/>
        <v>615</v>
      </c>
      <c r="G21" s="45">
        <f t="shared" si="3"/>
        <v>633</v>
      </c>
      <c r="H21" s="45">
        <f t="shared" si="3"/>
        <v>664</v>
      </c>
      <c r="I21" s="45">
        <f t="shared" si="3"/>
        <v>689</v>
      </c>
      <c r="J21" s="45">
        <f t="shared" si="3"/>
        <v>869</v>
      </c>
      <c r="K21" s="45">
        <f t="shared" si="3"/>
        <v>370</v>
      </c>
      <c r="L21" s="46">
        <f>SUM(L15:L20)</f>
        <v>5649</v>
      </c>
    </row>
  </sheetData>
  <mergeCells count="4">
    <mergeCell ref="B2:L2"/>
    <mergeCell ref="B3:L3"/>
    <mergeCell ref="B6:L6"/>
    <mergeCell ref="B14:L14"/>
  </mergeCells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25DC-F16D-4831-8BBC-8EBDD6D88D86}">
  <dimension ref="B1:I17"/>
  <sheetViews>
    <sheetView workbookViewId="0">
      <selection activeCell="B2" sqref="B2:I17"/>
    </sheetView>
  </sheetViews>
  <sheetFormatPr defaultRowHeight="14.4" x14ac:dyDescent="0.3"/>
  <cols>
    <col min="2" max="2" width="14.44140625" customWidth="1"/>
  </cols>
  <sheetData>
    <row r="1" spans="2:9" ht="15" thickBot="1" x14ac:dyDescent="0.35"/>
    <row r="2" spans="2:9" ht="17.399999999999999" x14ac:dyDescent="0.3">
      <c r="B2" s="284" t="s">
        <v>152</v>
      </c>
      <c r="C2" s="285"/>
      <c r="D2" s="285"/>
      <c r="E2" s="285"/>
      <c r="F2" s="285"/>
      <c r="G2" s="285"/>
      <c r="H2" s="285"/>
      <c r="I2" s="286"/>
    </row>
    <row r="3" spans="2:9" ht="16.2" thickBot="1" x14ac:dyDescent="0.35">
      <c r="B3" s="264" t="s">
        <v>153</v>
      </c>
      <c r="C3" s="263"/>
      <c r="D3" s="263"/>
      <c r="E3" s="263"/>
      <c r="F3" s="263"/>
      <c r="G3" s="263"/>
      <c r="H3" s="263"/>
      <c r="I3" s="265"/>
    </row>
    <row r="4" spans="2:9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11" t="s">
        <v>1</v>
      </c>
    </row>
    <row r="5" spans="2:9" x14ac:dyDescent="0.3">
      <c r="B5" s="112" t="s">
        <v>2</v>
      </c>
      <c r="C5" s="54">
        <v>35.6</v>
      </c>
      <c r="D5" s="54">
        <v>23.6</v>
      </c>
      <c r="E5" s="54">
        <v>37.299999999999997</v>
      </c>
      <c r="F5" s="54">
        <v>58.6</v>
      </c>
      <c r="G5" s="54">
        <v>48.4</v>
      </c>
      <c r="H5" s="54">
        <v>24.6</v>
      </c>
      <c r="I5" s="113">
        <f>SUM(C5:H5)</f>
        <v>228.1</v>
      </c>
    </row>
    <row r="6" spans="2:9" x14ac:dyDescent="0.3">
      <c r="B6" s="266" t="s">
        <v>3</v>
      </c>
      <c r="C6" s="250"/>
      <c r="D6" s="250"/>
      <c r="E6" s="250"/>
      <c r="F6" s="250"/>
      <c r="G6" s="250"/>
      <c r="H6" s="250"/>
      <c r="I6" s="267"/>
    </row>
    <row r="7" spans="2:9" x14ac:dyDescent="0.3">
      <c r="B7" s="26" t="s">
        <v>21</v>
      </c>
      <c r="C7" s="27">
        <v>1.1000000000000001</v>
      </c>
      <c r="D7" s="27">
        <v>0.8</v>
      </c>
      <c r="E7" s="27">
        <v>0</v>
      </c>
      <c r="F7" s="27">
        <v>0</v>
      </c>
      <c r="G7" s="27">
        <v>0.7</v>
      </c>
      <c r="H7" s="27">
        <v>0</v>
      </c>
      <c r="I7" s="29">
        <f>SUM(C7:H7)</f>
        <v>2.6</v>
      </c>
    </row>
    <row r="8" spans="2:9" x14ac:dyDescent="0.3">
      <c r="B8" s="26" t="s">
        <v>6</v>
      </c>
      <c r="C8" s="27">
        <v>14.9</v>
      </c>
      <c r="D8" s="27">
        <v>9.9</v>
      </c>
      <c r="E8" s="27">
        <v>16.399999999999999</v>
      </c>
      <c r="F8" s="27">
        <v>21.6</v>
      </c>
      <c r="G8" s="27">
        <v>21</v>
      </c>
      <c r="H8" s="27">
        <v>2.2999999999999998</v>
      </c>
      <c r="I8" s="29">
        <f>SUM(C8:H8)</f>
        <v>86.100000000000009</v>
      </c>
    </row>
    <row r="9" spans="2:9" x14ac:dyDescent="0.3">
      <c r="B9" s="26" t="s">
        <v>7</v>
      </c>
      <c r="C9" s="27">
        <v>17.5</v>
      </c>
      <c r="D9" s="27">
        <v>11.6</v>
      </c>
      <c r="E9" s="27">
        <v>22</v>
      </c>
      <c r="F9" s="27">
        <v>38.9</v>
      </c>
      <c r="G9" s="27">
        <v>14.7</v>
      </c>
      <c r="H9" s="27">
        <v>3.8</v>
      </c>
      <c r="I9" s="29">
        <f>SUM(C9:H9)</f>
        <v>108.5</v>
      </c>
    </row>
    <row r="10" spans="2:9" x14ac:dyDescent="0.3">
      <c r="B10" s="26" t="s">
        <v>8</v>
      </c>
      <c r="C10" s="27">
        <v>0</v>
      </c>
      <c r="D10" s="27">
        <v>0</v>
      </c>
      <c r="E10" s="27">
        <v>0</v>
      </c>
      <c r="F10" s="27">
        <v>0</v>
      </c>
      <c r="G10" s="27">
        <v>0.8</v>
      </c>
      <c r="H10" s="27">
        <v>0.6</v>
      </c>
      <c r="I10" s="29">
        <f>SUM(C10:H10)</f>
        <v>1.4</v>
      </c>
    </row>
    <row r="11" spans="2:9" x14ac:dyDescent="0.3">
      <c r="B11" s="153" t="s">
        <v>9</v>
      </c>
      <c r="C11" s="55">
        <f t="shared" ref="C11:I11" si="0">SUM(C7:C10)</f>
        <v>33.5</v>
      </c>
      <c r="D11" s="55">
        <f t="shared" si="0"/>
        <v>22.3</v>
      </c>
      <c r="E11" s="55">
        <f t="shared" si="0"/>
        <v>38.4</v>
      </c>
      <c r="F11" s="55">
        <f t="shared" si="0"/>
        <v>60.5</v>
      </c>
      <c r="G11" s="55">
        <f t="shared" si="0"/>
        <v>37.199999999999996</v>
      </c>
      <c r="H11" s="55">
        <f t="shared" si="0"/>
        <v>6.6999999999999993</v>
      </c>
      <c r="I11" s="113">
        <f t="shared" si="0"/>
        <v>198.6</v>
      </c>
    </row>
    <row r="12" spans="2:9" x14ac:dyDescent="0.3">
      <c r="B12" s="266" t="s">
        <v>51</v>
      </c>
      <c r="C12" s="250"/>
      <c r="D12" s="250"/>
      <c r="E12" s="250"/>
      <c r="F12" s="250"/>
      <c r="G12" s="250"/>
      <c r="H12" s="250"/>
      <c r="I12" s="267"/>
    </row>
    <row r="13" spans="2:9" x14ac:dyDescent="0.3">
      <c r="B13" s="30" t="s">
        <v>20</v>
      </c>
      <c r="C13" s="125">
        <v>2</v>
      </c>
      <c r="D13" s="125">
        <v>2</v>
      </c>
      <c r="E13" s="125">
        <v>21</v>
      </c>
      <c r="F13" s="125">
        <v>6</v>
      </c>
      <c r="G13" s="125">
        <v>5</v>
      </c>
      <c r="H13" s="125">
        <v>0</v>
      </c>
      <c r="I13" s="36">
        <f>SUM(C13:H13)</f>
        <v>36</v>
      </c>
    </row>
    <row r="14" spans="2:9" x14ac:dyDescent="0.3">
      <c r="B14" s="30" t="s">
        <v>30</v>
      </c>
      <c r="C14" s="125">
        <v>68</v>
      </c>
      <c r="D14" s="125">
        <v>45</v>
      </c>
      <c r="E14" s="125">
        <v>639</v>
      </c>
      <c r="F14" s="125">
        <v>76</v>
      </c>
      <c r="G14" s="125">
        <v>58</v>
      </c>
      <c r="H14" s="125">
        <v>0</v>
      </c>
      <c r="I14" s="36">
        <f>SUM(C14:H14)</f>
        <v>886</v>
      </c>
    </row>
    <row r="15" spans="2:9" x14ac:dyDescent="0.3">
      <c r="B15" s="30" t="s">
        <v>11</v>
      </c>
      <c r="C15" s="125">
        <v>540</v>
      </c>
      <c r="D15" s="125">
        <v>359</v>
      </c>
      <c r="E15" s="125">
        <v>475</v>
      </c>
      <c r="F15" s="125">
        <v>826</v>
      </c>
      <c r="G15" s="125">
        <v>662</v>
      </c>
      <c r="H15" s="125">
        <v>404</v>
      </c>
      <c r="I15" s="36">
        <f>SUM(C15:H15)</f>
        <v>3266</v>
      </c>
    </row>
    <row r="16" spans="2:9" x14ac:dyDescent="0.3">
      <c r="B16" s="30" t="s">
        <v>16</v>
      </c>
      <c r="C16" s="35">
        <v>0</v>
      </c>
      <c r="D16" s="35">
        <v>0</v>
      </c>
      <c r="E16" s="35">
        <v>14</v>
      </c>
      <c r="F16" s="35">
        <v>0</v>
      </c>
      <c r="G16" s="35">
        <v>5</v>
      </c>
      <c r="H16" s="35">
        <v>8</v>
      </c>
      <c r="I16" s="36">
        <f>SUM(C16:H16)</f>
        <v>27</v>
      </c>
    </row>
    <row r="17" spans="2:9" ht="15" thickBot="1" x14ac:dyDescent="0.35">
      <c r="B17" s="155" t="s">
        <v>9</v>
      </c>
      <c r="C17" s="45">
        <f t="shared" ref="C17:I17" si="1">SUM(C13:C16)</f>
        <v>610</v>
      </c>
      <c r="D17" s="45">
        <f t="shared" si="1"/>
        <v>406</v>
      </c>
      <c r="E17" s="45">
        <f t="shared" si="1"/>
        <v>1149</v>
      </c>
      <c r="F17" s="45">
        <f t="shared" si="1"/>
        <v>908</v>
      </c>
      <c r="G17" s="45">
        <f t="shared" si="1"/>
        <v>730</v>
      </c>
      <c r="H17" s="45">
        <f t="shared" si="1"/>
        <v>412</v>
      </c>
      <c r="I17" s="46">
        <f t="shared" si="1"/>
        <v>4215</v>
      </c>
    </row>
  </sheetData>
  <mergeCells count="4">
    <mergeCell ref="B2:I2"/>
    <mergeCell ref="B3:I3"/>
    <mergeCell ref="B6:I6"/>
    <mergeCell ref="B12:I12"/>
  </mergeCells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00C5F-3BC2-4663-81A3-93DE6A8F9F0D}">
  <dimension ref="B1:G18"/>
  <sheetViews>
    <sheetView workbookViewId="0">
      <selection activeCell="B2" sqref="B2:G18"/>
    </sheetView>
  </sheetViews>
  <sheetFormatPr defaultRowHeight="14.4" x14ac:dyDescent="0.3"/>
  <cols>
    <col min="2" max="2" width="14.88671875" bestFit="1" customWidth="1"/>
  </cols>
  <sheetData>
    <row r="1" spans="2:7" ht="15" thickBot="1" x14ac:dyDescent="0.35"/>
    <row r="2" spans="2:7" ht="17.399999999999999" x14ac:dyDescent="0.3">
      <c r="B2" s="284" t="s">
        <v>146</v>
      </c>
      <c r="C2" s="285"/>
      <c r="D2" s="285"/>
      <c r="E2" s="285"/>
      <c r="F2" s="285"/>
      <c r="G2" s="286"/>
    </row>
    <row r="3" spans="2:7" ht="16.2" thickBot="1" x14ac:dyDescent="0.35">
      <c r="B3" s="264" t="s">
        <v>147</v>
      </c>
      <c r="C3" s="263"/>
      <c r="D3" s="263"/>
      <c r="E3" s="263"/>
      <c r="F3" s="263"/>
      <c r="G3" s="265"/>
    </row>
    <row r="4" spans="2:7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11" t="s">
        <v>1</v>
      </c>
    </row>
    <row r="5" spans="2:7" x14ac:dyDescent="0.3">
      <c r="B5" s="112" t="s">
        <v>2</v>
      </c>
      <c r="C5" s="54">
        <v>62.6</v>
      </c>
      <c r="D5" s="54">
        <v>11.5</v>
      </c>
      <c r="E5" s="54">
        <v>37.799999999999997</v>
      </c>
      <c r="F5" s="54">
        <v>55.7</v>
      </c>
      <c r="G5" s="113">
        <f>SUM(C5:F5)</f>
        <v>167.6</v>
      </c>
    </row>
    <row r="6" spans="2:7" x14ac:dyDescent="0.3">
      <c r="B6" s="266" t="s">
        <v>3</v>
      </c>
      <c r="C6" s="250"/>
      <c r="D6" s="250"/>
      <c r="E6" s="250"/>
      <c r="F6" s="250"/>
      <c r="G6" s="267"/>
    </row>
    <row r="7" spans="2:7" x14ac:dyDescent="0.3">
      <c r="B7" s="26" t="s">
        <v>4</v>
      </c>
      <c r="C7" s="27">
        <v>0</v>
      </c>
      <c r="D7" s="27">
        <v>0</v>
      </c>
      <c r="E7" s="27">
        <v>1.4</v>
      </c>
      <c r="F7" s="27">
        <v>2.1</v>
      </c>
      <c r="G7" s="29">
        <f>SUM(C7:F7)</f>
        <v>3.5</v>
      </c>
    </row>
    <row r="8" spans="2:7" x14ac:dyDescent="0.3">
      <c r="B8" s="26" t="s">
        <v>6</v>
      </c>
      <c r="C8" s="27">
        <v>12.7</v>
      </c>
      <c r="D8" s="27">
        <v>0</v>
      </c>
      <c r="E8" s="27">
        <v>0</v>
      </c>
      <c r="F8" s="27">
        <v>0</v>
      </c>
      <c r="G8" s="29">
        <f>SUM(C8:F8)</f>
        <v>12.7</v>
      </c>
    </row>
    <row r="9" spans="2:7" x14ac:dyDescent="0.3">
      <c r="B9" s="26" t="s">
        <v>29</v>
      </c>
      <c r="C9" s="27">
        <v>1</v>
      </c>
      <c r="D9" s="27">
        <v>0</v>
      </c>
      <c r="E9" s="27">
        <v>0</v>
      </c>
      <c r="F9" s="27">
        <v>0</v>
      </c>
      <c r="G9" s="29">
        <f>SUM(C9:F9)</f>
        <v>1</v>
      </c>
    </row>
    <row r="10" spans="2:7" x14ac:dyDescent="0.3">
      <c r="B10" s="26" t="s">
        <v>7</v>
      </c>
      <c r="C10" s="27">
        <v>23.5</v>
      </c>
      <c r="D10" s="27">
        <v>0</v>
      </c>
      <c r="E10" s="27">
        <v>26.7</v>
      </c>
      <c r="F10" s="27">
        <v>39.299999999999997</v>
      </c>
      <c r="G10" s="29">
        <f>SUM(C10:F10)</f>
        <v>89.5</v>
      </c>
    </row>
    <row r="11" spans="2:7" x14ac:dyDescent="0.3">
      <c r="B11" s="153" t="s">
        <v>9</v>
      </c>
      <c r="C11" s="55">
        <f>SUM(C7:C10)</f>
        <v>37.200000000000003</v>
      </c>
      <c r="D11" s="55">
        <f>SUM(D7:D10)</f>
        <v>0</v>
      </c>
      <c r="E11" s="55">
        <f>SUM(E7:E10)</f>
        <v>28.099999999999998</v>
      </c>
      <c r="F11" s="55">
        <f>SUM(F7:F10)</f>
        <v>41.4</v>
      </c>
      <c r="G11" s="113">
        <f>SUM(G7:G10)</f>
        <v>106.7</v>
      </c>
    </row>
    <row r="12" spans="2:7" x14ac:dyDescent="0.3">
      <c r="B12" s="266" t="s">
        <v>51</v>
      </c>
      <c r="C12" s="250"/>
      <c r="D12" s="250"/>
      <c r="E12" s="250"/>
      <c r="F12" s="250"/>
      <c r="G12" s="267"/>
    </row>
    <row r="13" spans="2:7" x14ac:dyDescent="0.3">
      <c r="B13" s="30" t="s">
        <v>20</v>
      </c>
      <c r="C13" s="125">
        <v>6</v>
      </c>
      <c r="D13" s="125">
        <v>24</v>
      </c>
      <c r="E13" s="125">
        <v>2</v>
      </c>
      <c r="F13" s="125">
        <v>4</v>
      </c>
      <c r="G13" s="36">
        <f>SUM(C13:F13)</f>
        <v>36</v>
      </c>
    </row>
    <row r="14" spans="2:7" x14ac:dyDescent="0.3">
      <c r="B14" s="30" t="s">
        <v>4</v>
      </c>
      <c r="C14" s="125">
        <v>0</v>
      </c>
      <c r="D14" s="125">
        <v>14</v>
      </c>
      <c r="E14" s="125">
        <v>4</v>
      </c>
      <c r="F14" s="125">
        <v>5</v>
      </c>
      <c r="G14" s="36">
        <f>SUM(C14:F14)</f>
        <v>23</v>
      </c>
    </row>
    <row r="15" spans="2:7" x14ac:dyDescent="0.3">
      <c r="B15" s="30" t="s">
        <v>30</v>
      </c>
      <c r="C15" s="125">
        <v>4</v>
      </c>
      <c r="D15" s="125">
        <v>7</v>
      </c>
      <c r="E15" s="125">
        <v>0</v>
      </c>
      <c r="F15" s="125">
        <v>0</v>
      </c>
      <c r="G15" s="36">
        <f>SUM(C15:F15)</f>
        <v>11</v>
      </c>
    </row>
    <row r="16" spans="2:7" x14ac:dyDescent="0.3">
      <c r="B16" s="30" t="s">
        <v>11</v>
      </c>
      <c r="C16" s="125">
        <v>545</v>
      </c>
      <c r="D16" s="125">
        <v>26</v>
      </c>
      <c r="E16" s="125">
        <v>316</v>
      </c>
      <c r="F16" s="125">
        <v>466</v>
      </c>
      <c r="G16" s="36">
        <f>SUM(C16:F16)</f>
        <v>1353</v>
      </c>
    </row>
    <row r="17" spans="2:7" x14ac:dyDescent="0.3">
      <c r="B17" s="30" t="s">
        <v>16</v>
      </c>
      <c r="C17" s="35">
        <v>6</v>
      </c>
      <c r="D17" s="35">
        <v>145</v>
      </c>
      <c r="E17" s="35">
        <v>2</v>
      </c>
      <c r="F17" s="35">
        <v>4</v>
      </c>
      <c r="G17" s="36">
        <f>SUM(C17:F17)</f>
        <v>157</v>
      </c>
    </row>
    <row r="18" spans="2:7" ht="15" thickBot="1" x14ac:dyDescent="0.35">
      <c r="B18" s="155" t="s">
        <v>9</v>
      </c>
      <c r="C18" s="45">
        <f>SUM(C14:C17)</f>
        <v>555</v>
      </c>
      <c r="D18" s="45">
        <f>SUM(D14:D17)</f>
        <v>192</v>
      </c>
      <c r="E18" s="45">
        <f>SUM(E14:E17)</f>
        <v>322</v>
      </c>
      <c r="F18" s="45">
        <f>SUM(F14:F17)</f>
        <v>475</v>
      </c>
      <c r="G18" s="46">
        <f>SUM(G14:G17)</f>
        <v>1544</v>
      </c>
    </row>
  </sheetData>
  <mergeCells count="4">
    <mergeCell ref="B2:G2"/>
    <mergeCell ref="B3:G3"/>
    <mergeCell ref="B6:G6"/>
    <mergeCell ref="B12:G1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7B62F-75DC-4EF0-8C5A-F87ACF35A240}">
  <dimension ref="B1:I17"/>
  <sheetViews>
    <sheetView showGridLines="0" zoomScale="170" zoomScaleNormal="170" workbookViewId="0">
      <selection activeCell="B2" sqref="B2:G17"/>
    </sheetView>
  </sheetViews>
  <sheetFormatPr defaultRowHeight="14.4" x14ac:dyDescent="0.3"/>
  <cols>
    <col min="2" max="2" width="15.44140625" customWidth="1"/>
  </cols>
  <sheetData>
    <row r="1" spans="2:9" ht="15" thickBot="1" x14ac:dyDescent="0.35"/>
    <row r="2" spans="2:9" ht="17.399999999999999" x14ac:dyDescent="0.3">
      <c r="B2" s="284" t="s">
        <v>150</v>
      </c>
      <c r="C2" s="285"/>
      <c r="D2" s="285"/>
      <c r="E2" s="285"/>
      <c r="F2" s="285"/>
      <c r="G2" s="286"/>
    </row>
    <row r="3" spans="2:9" ht="16.2" thickBot="1" x14ac:dyDescent="0.35">
      <c r="B3" s="264" t="s">
        <v>151</v>
      </c>
      <c r="C3" s="263"/>
      <c r="D3" s="263"/>
      <c r="E3" s="263"/>
      <c r="F3" s="263"/>
      <c r="G3" s="265"/>
    </row>
    <row r="4" spans="2:9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11" t="s">
        <v>1</v>
      </c>
    </row>
    <row r="5" spans="2:9" x14ac:dyDescent="0.3">
      <c r="B5" s="112" t="s">
        <v>2</v>
      </c>
      <c r="C5" s="54">
        <v>21.2</v>
      </c>
      <c r="D5" s="54">
        <v>33.5</v>
      </c>
      <c r="E5" s="54">
        <v>60.5</v>
      </c>
      <c r="F5" s="54">
        <v>49.2</v>
      </c>
      <c r="G5" s="113">
        <v>164.4</v>
      </c>
    </row>
    <row r="6" spans="2:9" x14ac:dyDescent="0.3">
      <c r="B6" s="266" t="s">
        <v>3</v>
      </c>
      <c r="C6" s="250"/>
      <c r="D6" s="250"/>
      <c r="E6" s="250"/>
      <c r="F6" s="250"/>
      <c r="G6" s="267"/>
    </row>
    <row r="7" spans="2:9" x14ac:dyDescent="0.3">
      <c r="B7" s="26" t="s">
        <v>4</v>
      </c>
      <c r="C7" s="27">
        <v>0</v>
      </c>
      <c r="D7" s="27">
        <v>1.9</v>
      </c>
      <c r="E7" s="27">
        <v>3.5</v>
      </c>
      <c r="F7" s="27">
        <v>2.9</v>
      </c>
      <c r="G7" s="29">
        <f>SUM(C7:F7)</f>
        <v>8.3000000000000007</v>
      </c>
    </row>
    <row r="8" spans="2:9" x14ac:dyDescent="0.3">
      <c r="B8" s="26" t="s">
        <v>19</v>
      </c>
      <c r="C8" s="27">
        <v>0</v>
      </c>
      <c r="D8" s="27">
        <v>0.6</v>
      </c>
      <c r="E8" s="27">
        <v>1.2</v>
      </c>
      <c r="F8" s="27">
        <v>0.9</v>
      </c>
      <c r="G8" s="29">
        <f>SUM(C8:F8)</f>
        <v>2.6999999999999997</v>
      </c>
    </row>
    <row r="9" spans="2:9" x14ac:dyDescent="0.3">
      <c r="B9" s="26" t="s">
        <v>6</v>
      </c>
      <c r="C9" s="27">
        <v>9</v>
      </c>
      <c r="D9" s="27">
        <v>8.6</v>
      </c>
      <c r="E9" s="27">
        <v>15.5</v>
      </c>
      <c r="F9" s="27">
        <v>12.6</v>
      </c>
      <c r="G9" s="29">
        <f>SUM(C9:F9)</f>
        <v>45.7</v>
      </c>
    </row>
    <row r="10" spans="2:9" x14ac:dyDescent="0.3">
      <c r="B10" s="26" t="s">
        <v>7</v>
      </c>
      <c r="C10" s="27">
        <v>1.6</v>
      </c>
      <c r="D10" s="27">
        <v>17.600000000000001</v>
      </c>
      <c r="E10" s="27">
        <v>31.8</v>
      </c>
      <c r="F10" s="27">
        <v>25.9</v>
      </c>
      <c r="G10" s="29">
        <f>SUM(C10:F10)</f>
        <v>76.900000000000006</v>
      </c>
      <c r="I10" s="8"/>
    </row>
    <row r="11" spans="2:9" x14ac:dyDescent="0.3">
      <c r="B11" s="26" t="s">
        <v>8</v>
      </c>
      <c r="C11" s="27">
        <v>0</v>
      </c>
      <c r="D11" s="27">
        <v>0.5</v>
      </c>
      <c r="E11" s="27">
        <v>0.9</v>
      </c>
      <c r="F11" s="27">
        <v>0.8</v>
      </c>
      <c r="G11" s="29">
        <f>SUM(C11:F11)</f>
        <v>2.2000000000000002</v>
      </c>
      <c r="I11" s="8">
        <f>SUM(C10:F10)</f>
        <v>76.900000000000006</v>
      </c>
    </row>
    <row r="12" spans="2:9" x14ac:dyDescent="0.3">
      <c r="B12" s="153" t="s">
        <v>9</v>
      </c>
      <c r="C12" s="55">
        <f>SUM(C7:C11)</f>
        <v>10.6</v>
      </c>
      <c r="D12" s="55">
        <f>SUM(D7:D11)</f>
        <v>29.200000000000003</v>
      </c>
      <c r="E12" s="55">
        <f>SUM(E7:E11)</f>
        <v>52.9</v>
      </c>
      <c r="F12" s="55">
        <f>SUM(F7:F11)</f>
        <v>43.099999999999994</v>
      </c>
      <c r="G12" s="113">
        <f>SUM(G7:G11)</f>
        <v>135.80000000000001</v>
      </c>
    </row>
    <row r="13" spans="2:9" x14ac:dyDescent="0.3">
      <c r="B13" s="266" t="s">
        <v>51</v>
      </c>
      <c r="C13" s="250"/>
      <c r="D13" s="250"/>
      <c r="E13" s="250"/>
      <c r="F13" s="250"/>
      <c r="G13" s="267"/>
    </row>
    <row r="14" spans="2:9" x14ac:dyDescent="0.3">
      <c r="B14" s="30" t="s">
        <v>20</v>
      </c>
      <c r="C14" s="125">
        <v>11</v>
      </c>
      <c r="D14" s="125">
        <v>6</v>
      </c>
      <c r="E14" s="125">
        <v>12</v>
      </c>
      <c r="F14" s="125">
        <v>9</v>
      </c>
      <c r="G14" s="36">
        <f>SUM(C14:F14)</f>
        <v>38</v>
      </c>
    </row>
    <row r="15" spans="2:9" x14ac:dyDescent="0.3">
      <c r="B15" s="30" t="s">
        <v>11</v>
      </c>
      <c r="C15" s="125">
        <v>459</v>
      </c>
      <c r="D15" s="125">
        <v>213</v>
      </c>
      <c r="E15" s="125">
        <v>385</v>
      </c>
      <c r="F15" s="125">
        <v>312</v>
      </c>
      <c r="G15" s="36">
        <f>SUM(C15:F15)</f>
        <v>1369</v>
      </c>
    </row>
    <row r="16" spans="2:9" x14ac:dyDescent="0.3">
      <c r="B16" s="30" t="s">
        <v>16</v>
      </c>
      <c r="C16" s="35">
        <v>54</v>
      </c>
      <c r="D16" s="35">
        <v>13</v>
      </c>
      <c r="E16" s="35">
        <v>23</v>
      </c>
      <c r="F16" s="35">
        <v>19</v>
      </c>
      <c r="G16" s="36">
        <f>SUM(C16:F16)</f>
        <v>109</v>
      </c>
    </row>
    <row r="17" spans="2:7" ht="15" thickBot="1" x14ac:dyDescent="0.35">
      <c r="B17" s="155" t="s">
        <v>9</v>
      </c>
      <c r="C17" s="45">
        <f>SUM(C14:C16)</f>
        <v>524</v>
      </c>
      <c r="D17" s="45">
        <f>SUM(D14:D16)</f>
        <v>232</v>
      </c>
      <c r="E17" s="45">
        <f>SUM(E14:E16)</f>
        <v>420</v>
      </c>
      <c r="F17" s="45">
        <f>SUM(F14:F16)</f>
        <v>340</v>
      </c>
      <c r="G17" s="156">
        <f>SUM(G14:G16)</f>
        <v>1516</v>
      </c>
    </row>
  </sheetData>
  <mergeCells count="4">
    <mergeCell ref="B2:G2"/>
    <mergeCell ref="B3:G3"/>
    <mergeCell ref="B6:G6"/>
    <mergeCell ref="B13:G1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71BD-ED38-4C1B-BF74-A66FC2F2DDFA}">
  <dimension ref="B2:F16"/>
  <sheetViews>
    <sheetView workbookViewId="0">
      <selection activeCell="B2" sqref="B2:F16"/>
    </sheetView>
  </sheetViews>
  <sheetFormatPr defaultRowHeight="14.4" x14ac:dyDescent="0.3"/>
  <cols>
    <col min="2" max="2" width="14.5546875" customWidth="1"/>
  </cols>
  <sheetData>
    <row r="2" spans="2:6" ht="15.6" x14ac:dyDescent="0.3">
      <c r="B2" s="248" t="s">
        <v>154</v>
      </c>
      <c r="C2" s="248"/>
      <c r="D2" s="248"/>
      <c r="E2" s="248"/>
      <c r="F2" s="248"/>
    </row>
    <row r="3" spans="2:6" ht="16.2" thickBot="1" x14ac:dyDescent="0.35">
      <c r="B3" s="263" t="s">
        <v>155</v>
      </c>
      <c r="C3" s="263"/>
      <c r="D3" s="263"/>
      <c r="E3" s="263"/>
      <c r="F3" s="263"/>
    </row>
    <row r="4" spans="2:6" x14ac:dyDescent="0.3">
      <c r="B4" s="108" t="s">
        <v>0</v>
      </c>
      <c r="C4" s="108">
        <v>1</v>
      </c>
      <c r="D4" s="108">
        <v>2</v>
      </c>
      <c r="E4" s="108">
        <v>3</v>
      </c>
      <c r="F4" s="109" t="s">
        <v>1</v>
      </c>
    </row>
    <row r="5" spans="2:6" x14ac:dyDescent="0.3">
      <c r="B5" s="62" t="s">
        <v>2</v>
      </c>
      <c r="C5" s="54">
        <v>17.3</v>
      </c>
      <c r="D5" s="54">
        <v>4.0999999999999996</v>
      </c>
      <c r="E5" s="54">
        <v>14.2</v>
      </c>
      <c r="F5" s="56">
        <f>+SUM(C5:E5)</f>
        <v>35.599999999999994</v>
      </c>
    </row>
    <row r="6" spans="2:6" x14ac:dyDescent="0.3">
      <c r="B6" s="250" t="s">
        <v>3</v>
      </c>
      <c r="C6" s="250"/>
      <c r="D6" s="250"/>
      <c r="E6" s="250"/>
      <c r="F6" s="250"/>
    </row>
    <row r="7" spans="2:6" x14ac:dyDescent="0.3">
      <c r="B7" s="49" t="s">
        <v>6</v>
      </c>
      <c r="C7" s="27">
        <v>9.1</v>
      </c>
      <c r="D7" s="27">
        <v>0</v>
      </c>
      <c r="E7" s="27">
        <v>5.0999999999999996</v>
      </c>
      <c r="F7" s="52">
        <f>SUM(C7:E7)</f>
        <v>14.2</v>
      </c>
    </row>
    <row r="8" spans="2:6" x14ac:dyDescent="0.3">
      <c r="B8" s="49" t="s">
        <v>7</v>
      </c>
      <c r="C8" s="27">
        <v>4</v>
      </c>
      <c r="D8" s="27">
        <v>1</v>
      </c>
      <c r="E8" s="27">
        <v>13.2</v>
      </c>
      <c r="F8" s="52">
        <f>SUM(C8:E8)</f>
        <v>18.2</v>
      </c>
    </row>
    <row r="9" spans="2:6" x14ac:dyDescent="0.3">
      <c r="B9" s="49" t="s">
        <v>8</v>
      </c>
      <c r="C9" s="27">
        <v>0.4</v>
      </c>
      <c r="D9" s="27">
        <v>0</v>
      </c>
      <c r="E9" s="27">
        <v>0.9</v>
      </c>
      <c r="F9" s="52">
        <f>SUM(C9:E9)</f>
        <v>1.3</v>
      </c>
    </row>
    <row r="10" spans="2:6" x14ac:dyDescent="0.3">
      <c r="B10" s="54" t="s">
        <v>9</v>
      </c>
      <c r="C10" s="55">
        <f>SUM(C7:C8)</f>
        <v>13.1</v>
      </c>
      <c r="D10" s="55">
        <f>SUM(D7:D8)</f>
        <v>1</v>
      </c>
      <c r="E10" s="55">
        <f>SUM(E7:E8)</f>
        <v>18.299999999999997</v>
      </c>
      <c r="F10" s="56">
        <f>SUM(F7:F8)</f>
        <v>32.4</v>
      </c>
    </row>
    <row r="11" spans="2:6" x14ac:dyDescent="0.3">
      <c r="B11" s="250" t="s">
        <v>51</v>
      </c>
      <c r="C11" s="250"/>
      <c r="D11" s="250"/>
      <c r="E11" s="250"/>
      <c r="F11" s="250"/>
    </row>
    <row r="12" spans="2:6" x14ac:dyDescent="0.3">
      <c r="B12" s="49" t="s">
        <v>20</v>
      </c>
      <c r="C12" s="125">
        <v>6</v>
      </c>
      <c r="D12" s="125">
        <v>1</v>
      </c>
      <c r="E12" s="125">
        <v>0</v>
      </c>
      <c r="F12" s="58">
        <f>SUM(C12:E12)</f>
        <v>7</v>
      </c>
    </row>
    <row r="13" spans="2:6" x14ac:dyDescent="0.3">
      <c r="B13" s="50" t="s">
        <v>30</v>
      </c>
      <c r="C13" s="125">
        <v>123</v>
      </c>
      <c r="D13" s="125">
        <v>35</v>
      </c>
      <c r="E13" s="125">
        <v>0</v>
      </c>
      <c r="F13" s="58">
        <f>SUM(C13:E13)</f>
        <v>158</v>
      </c>
    </row>
    <row r="14" spans="2:6" x14ac:dyDescent="0.3">
      <c r="B14" s="50" t="s">
        <v>11</v>
      </c>
      <c r="C14" s="35">
        <v>388</v>
      </c>
      <c r="D14" s="35">
        <v>79</v>
      </c>
      <c r="E14" s="35">
        <v>99</v>
      </c>
      <c r="F14" s="58">
        <f>SUM(C14:E14)</f>
        <v>566</v>
      </c>
    </row>
    <row r="15" spans="2:6" x14ac:dyDescent="0.3">
      <c r="B15" s="90" t="s">
        <v>16</v>
      </c>
      <c r="C15" s="92">
        <v>12</v>
      </c>
      <c r="D15" s="92">
        <v>2</v>
      </c>
      <c r="E15" s="92">
        <v>0</v>
      </c>
      <c r="F15" s="94">
        <f>SUM(C15:E15)</f>
        <v>14</v>
      </c>
    </row>
    <row r="16" spans="2:6" x14ac:dyDescent="0.3">
      <c r="B16" s="24" t="s">
        <v>9</v>
      </c>
      <c r="C16" s="89">
        <f>SUM(C12:C15)</f>
        <v>529</v>
      </c>
      <c r="D16" s="89">
        <f>SUM(D12:D15)</f>
        <v>117</v>
      </c>
      <c r="E16" s="89">
        <f>SUM(E12:E15)</f>
        <v>99</v>
      </c>
      <c r="F16" s="95">
        <f>SUM(F12:F15)</f>
        <v>745</v>
      </c>
    </row>
  </sheetData>
  <mergeCells count="4">
    <mergeCell ref="B2:F2"/>
    <mergeCell ref="B3:F3"/>
    <mergeCell ref="B6:F6"/>
    <mergeCell ref="B11:F1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24596-93B5-4FDD-AD73-55BCEA54CCBC}">
  <dimension ref="B2:E19"/>
  <sheetViews>
    <sheetView workbookViewId="0">
      <selection activeCell="K25" sqref="K25"/>
    </sheetView>
  </sheetViews>
  <sheetFormatPr defaultRowHeight="14.4" x14ac:dyDescent="0.3"/>
  <cols>
    <col min="2" max="2" width="14.88671875" bestFit="1" customWidth="1"/>
  </cols>
  <sheetData>
    <row r="2" spans="2:5" ht="15.6" x14ac:dyDescent="0.3">
      <c r="B2" s="248" t="s">
        <v>156</v>
      </c>
      <c r="C2" s="248"/>
      <c r="D2" s="248"/>
      <c r="E2" s="248"/>
    </row>
    <row r="3" spans="2:5" ht="16.2" thickBot="1" x14ac:dyDescent="0.35">
      <c r="B3" s="263" t="s">
        <v>18</v>
      </c>
      <c r="C3" s="263"/>
      <c r="D3" s="263"/>
      <c r="E3" s="263"/>
    </row>
    <row r="4" spans="2:5" x14ac:dyDescent="0.3">
      <c r="B4" s="108" t="s">
        <v>0</v>
      </c>
      <c r="C4" s="108">
        <v>1</v>
      </c>
      <c r="D4" s="108">
        <v>2</v>
      </c>
      <c r="E4" s="109" t="s">
        <v>1</v>
      </c>
    </row>
    <row r="5" spans="2:5" x14ac:dyDescent="0.3">
      <c r="B5" s="62" t="s">
        <v>2</v>
      </c>
      <c r="C5" s="54">
        <v>34.700000000000003</v>
      </c>
      <c r="D5" s="54">
        <v>23.6</v>
      </c>
      <c r="E5" s="56">
        <f>+SUM(C5:D5)</f>
        <v>58.300000000000004</v>
      </c>
    </row>
    <row r="6" spans="2:5" x14ac:dyDescent="0.3">
      <c r="B6" s="250" t="s">
        <v>3</v>
      </c>
      <c r="C6" s="250"/>
      <c r="D6" s="250"/>
      <c r="E6" s="250"/>
    </row>
    <row r="7" spans="2:5" x14ac:dyDescent="0.3">
      <c r="B7" s="49" t="s">
        <v>19</v>
      </c>
      <c r="C7" s="27">
        <v>2.1</v>
      </c>
      <c r="D7" s="27">
        <v>1.4</v>
      </c>
      <c r="E7" s="52">
        <f>SUM(C7:D7)</f>
        <v>3.5</v>
      </c>
    </row>
    <row r="8" spans="2:5" x14ac:dyDescent="0.3">
      <c r="B8" s="49" t="s">
        <v>21</v>
      </c>
      <c r="C8" s="27">
        <v>0</v>
      </c>
      <c r="D8" s="27">
        <v>1.6</v>
      </c>
      <c r="E8" s="52">
        <f>SUM(C8:D8)</f>
        <v>1.6</v>
      </c>
    </row>
    <row r="9" spans="2:5" x14ac:dyDescent="0.3">
      <c r="B9" s="49" t="s">
        <v>6</v>
      </c>
      <c r="C9" s="27">
        <v>2.9</v>
      </c>
      <c r="D9" s="27">
        <v>1.9</v>
      </c>
      <c r="E9" s="52">
        <f>SUM(C9:D9)</f>
        <v>4.8</v>
      </c>
    </row>
    <row r="10" spans="2:5" x14ac:dyDescent="0.3">
      <c r="B10" s="49" t="s">
        <v>7</v>
      </c>
      <c r="C10" s="27">
        <v>13.4</v>
      </c>
      <c r="D10" s="27">
        <v>0</v>
      </c>
      <c r="E10" s="52">
        <f>SUM(C10:D10)</f>
        <v>13.4</v>
      </c>
    </row>
    <row r="11" spans="2:5" x14ac:dyDescent="0.3">
      <c r="B11" s="49" t="s">
        <v>8</v>
      </c>
      <c r="C11" s="27">
        <v>0.7</v>
      </c>
      <c r="D11" s="27">
        <v>2.8</v>
      </c>
      <c r="E11" s="52">
        <f>SUM(C11:D11)</f>
        <v>3.5</v>
      </c>
    </row>
    <row r="12" spans="2:5" x14ac:dyDescent="0.3">
      <c r="B12" s="54" t="s">
        <v>9</v>
      </c>
      <c r="C12" s="55">
        <f>SUM(C9:C10)</f>
        <v>16.3</v>
      </c>
      <c r="D12" s="55">
        <f>SUM(D9:D10)</f>
        <v>1.9</v>
      </c>
      <c r="E12" s="56">
        <f>SUM(E9:E10)</f>
        <v>18.2</v>
      </c>
    </row>
    <row r="13" spans="2:5" x14ac:dyDescent="0.3">
      <c r="B13" s="250" t="s">
        <v>51</v>
      </c>
      <c r="C13" s="250"/>
      <c r="D13" s="250"/>
      <c r="E13" s="250"/>
    </row>
    <row r="14" spans="2:5" x14ac:dyDescent="0.3">
      <c r="B14" s="49" t="s">
        <v>20</v>
      </c>
      <c r="C14" s="125">
        <v>5</v>
      </c>
      <c r="D14" s="125">
        <v>43</v>
      </c>
      <c r="E14" s="58">
        <f>SUM(C14:D14)</f>
        <v>48</v>
      </c>
    </row>
    <row r="15" spans="2:5" x14ac:dyDescent="0.3">
      <c r="B15" s="50" t="s">
        <v>30</v>
      </c>
      <c r="C15" s="125">
        <v>5</v>
      </c>
      <c r="D15" s="125">
        <v>70</v>
      </c>
      <c r="E15" s="58">
        <f>SUM(C15:D15)</f>
        <v>75</v>
      </c>
    </row>
    <row r="16" spans="2:5" x14ac:dyDescent="0.3">
      <c r="B16" s="50" t="s">
        <v>11</v>
      </c>
      <c r="C16" s="35">
        <v>282</v>
      </c>
      <c r="D16" s="35">
        <v>201</v>
      </c>
      <c r="E16" s="58">
        <f>SUM(C16:D16)</f>
        <v>483</v>
      </c>
    </row>
    <row r="17" spans="2:5" x14ac:dyDescent="0.3">
      <c r="B17" s="50" t="s">
        <v>16</v>
      </c>
      <c r="C17" s="35">
        <v>14</v>
      </c>
      <c r="D17" s="35">
        <v>20</v>
      </c>
      <c r="E17" s="58">
        <f>SUM(C17:D17)</f>
        <v>34</v>
      </c>
    </row>
    <row r="18" spans="2:5" x14ac:dyDescent="0.3">
      <c r="B18" s="90" t="s">
        <v>68</v>
      </c>
      <c r="C18" s="92">
        <v>0</v>
      </c>
      <c r="D18" s="92">
        <v>146</v>
      </c>
      <c r="E18" s="94">
        <f>SUM(C18:D18)</f>
        <v>146</v>
      </c>
    </row>
    <row r="19" spans="2:5" x14ac:dyDescent="0.3">
      <c r="B19" s="24" t="s">
        <v>9</v>
      </c>
      <c r="C19" s="89">
        <f>SUM(C14:C18)</f>
        <v>306</v>
      </c>
      <c r="D19" s="89">
        <f>SUM(D14:D18)</f>
        <v>480</v>
      </c>
      <c r="E19" s="95">
        <f>SUM(E14:E18)</f>
        <v>786</v>
      </c>
    </row>
  </sheetData>
  <mergeCells count="4">
    <mergeCell ref="B2:E2"/>
    <mergeCell ref="B3:E3"/>
    <mergeCell ref="B6:E6"/>
    <mergeCell ref="B13:E13"/>
  </mergeCells>
  <pageMargins left="0.7" right="0.7" top="0.75" bottom="0.75" header="0.3" footer="0.3"/>
  <pageSetup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7B47E-74D9-4041-AEE2-BA0290FBB1D1}">
  <dimension ref="B2:E16"/>
  <sheetViews>
    <sheetView workbookViewId="0">
      <selection activeCell="B2" sqref="B2:E16"/>
    </sheetView>
  </sheetViews>
  <sheetFormatPr defaultRowHeight="14.4" x14ac:dyDescent="0.3"/>
  <cols>
    <col min="2" max="2" width="15.6640625" customWidth="1"/>
  </cols>
  <sheetData>
    <row r="2" spans="2:5" ht="15.6" x14ac:dyDescent="0.3">
      <c r="B2" s="287" t="s">
        <v>167</v>
      </c>
      <c r="C2" s="288"/>
      <c r="D2" s="288"/>
      <c r="E2" s="289"/>
    </row>
    <row r="3" spans="2:5" ht="16.2" thickBot="1" x14ac:dyDescent="0.35">
      <c r="B3" s="280" t="s">
        <v>168</v>
      </c>
      <c r="C3" s="263"/>
      <c r="D3" s="263"/>
      <c r="E3" s="281"/>
    </row>
    <row r="4" spans="2:5" x14ac:dyDescent="0.3">
      <c r="B4" s="137" t="s">
        <v>0</v>
      </c>
      <c r="C4" s="108">
        <v>1</v>
      </c>
      <c r="D4" s="108">
        <v>2</v>
      </c>
      <c r="E4" s="138" t="s">
        <v>1</v>
      </c>
    </row>
    <row r="5" spans="2:5" x14ac:dyDescent="0.3">
      <c r="B5" s="139" t="s">
        <v>2</v>
      </c>
      <c r="C5" s="54">
        <v>35.200000000000003</v>
      </c>
      <c r="D5" s="54">
        <v>62.3</v>
      </c>
      <c r="E5" s="140">
        <f>+SUM(C5:D5)</f>
        <v>97.5</v>
      </c>
    </row>
    <row r="6" spans="2:5" x14ac:dyDescent="0.3">
      <c r="B6" s="282" t="s">
        <v>3</v>
      </c>
      <c r="C6" s="250"/>
      <c r="D6" s="250"/>
      <c r="E6" s="283"/>
    </row>
    <row r="7" spans="2:5" x14ac:dyDescent="0.3">
      <c r="B7" s="141" t="s">
        <v>4</v>
      </c>
      <c r="C7" s="27">
        <v>11.5</v>
      </c>
      <c r="D7" s="27">
        <v>16.2</v>
      </c>
      <c r="E7" s="142">
        <f>SUM(C7:D7)</f>
        <v>27.7</v>
      </c>
    </row>
    <row r="8" spans="2:5" x14ac:dyDescent="0.3">
      <c r="B8" s="141" t="s">
        <v>7</v>
      </c>
      <c r="C8" s="27">
        <v>50.6</v>
      </c>
      <c r="D8" s="27">
        <v>41.8</v>
      </c>
      <c r="E8" s="142">
        <f>SUM(C8:D8)</f>
        <v>92.4</v>
      </c>
    </row>
    <row r="9" spans="2:5" x14ac:dyDescent="0.3">
      <c r="B9" s="141" t="s">
        <v>6</v>
      </c>
      <c r="C9" s="27">
        <v>0</v>
      </c>
      <c r="D9" s="27">
        <v>4.2</v>
      </c>
      <c r="E9" s="142">
        <f>SUM(C9:D9)</f>
        <v>4.2</v>
      </c>
    </row>
    <row r="10" spans="2:5" x14ac:dyDescent="0.3">
      <c r="B10" s="141" t="s">
        <v>8</v>
      </c>
      <c r="C10" s="27">
        <v>0</v>
      </c>
      <c r="D10" s="27">
        <v>0.8</v>
      </c>
      <c r="E10" s="142">
        <f>SUM(C10:D10)</f>
        <v>0.8</v>
      </c>
    </row>
    <row r="11" spans="2:5" x14ac:dyDescent="0.3">
      <c r="B11" s="143" t="s">
        <v>9</v>
      </c>
      <c r="C11" s="55">
        <f>SUM(C7:C10)</f>
        <v>62.1</v>
      </c>
      <c r="D11" s="55">
        <f>SUM(D7:D10)</f>
        <v>63</v>
      </c>
      <c r="E11" s="140">
        <f>SUM(E7:E10)</f>
        <v>125.10000000000001</v>
      </c>
    </row>
    <row r="12" spans="2:5" x14ac:dyDescent="0.3">
      <c r="B12" s="282" t="s">
        <v>51</v>
      </c>
      <c r="C12" s="250"/>
      <c r="D12" s="250"/>
      <c r="E12" s="283"/>
    </row>
    <row r="13" spans="2:5" x14ac:dyDescent="0.3">
      <c r="B13" s="141" t="s">
        <v>4</v>
      </c>
      <c r="C13" s="125">
        <v>60</v>
      </c>
      <c r="D13" s="125">
        <v>66</v>
      </c>
      <c r="E13" s="144">
        <f>SUM(C13:D13)</f>
        <v>126</v>
      </c>
    </row>
    <row r="14" spans="2:5" x14ac:dyDescent="0.3">
      <c r="B14" s="145" t="s">
        <v>11</v>
      </c>
      <c r="C14" s="125">
        <v>160</v>
      </c>
      <c r="D14" s="125">
        <v>265</v>
      </c>
      <c r="E14" s="144">
        <f>SUM(C14:D14)</f>
        <v>425</v>
      </c>
    </row>
    <row r="15" spans="2:5" x14ac:dyDescent="0.3">
      <c r="B15" s="145" t="s">
        <v>20</v>
      </c>
      <c r="C15" s="35">
        <v>0</v>
      </c>
      <c r="D15" s="35">
        <v>3</v>
      </c>
      <c r="E15" s="144">
        <f>SUM(C15:D15)</f>
        <v>3</v>
      </c>
    </row>
    <row r="16" spans="2:5" x14ac:dyDescent="0.3">
      <c r="B16" s="143" t="s">
        <v>9</v>
      </c>
      <c r="C16" s="157">
        <f>SUM(C13:C15)</f>
        <v>220</v>
      </c>
      <c r="D16" s="157">
        <f>SUM(D13:D15)</f>
        <v>334</v>
      </c>
      <c r="E16" s="158">
        <f>SUM(E13:E15)</f>
        <v>554</v>
      </c>
    </row>
  </sheetData>
  <mergeCells count="4">
    <mergeCell ref="B12:E12"/>
    <mergeCell ref="B2:E2"/>
    <mergeCell ref="B3:E3"/>
    <mergeCell ref="B6:E6"/>
  </mergeCells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C7134-D837-44E2-9CC2-16A3F0DE32D3}">
  <dimension ref="B5:E22"/>
  <sheetViews>
    <sheetView workbookViewId="0">
      <selection activeCell="B5" sqref="B5:E22"/>
    </sheetView>
  </sheetViews>
  <sheetFormatPr defaultRowHeight="14.4" x14ac:dyDescent="0.3"/>
  <cols>
    <col min="2" max="2" width="14.44140625" customWidth="1"/>
  </cols>
  <sheetData>
    <row r="5" spans="2:5" ht="15.6" x14ac:dyDescent="0.3">
      <c r="B5" s="287" t="s">
        <v>173</v>
      </c>
      <c r="C5" s="288"/>
      <c r="D5" s="288"/>
      <c r="E5" s="289"/>
    </row>
    <row r="6" spans="2:5" ht="16.2" thickBot="1" x14ac:dyDescent="0.35">
      <c r="B6" s="280" t="s">
        <v>168</v>
      </c>
      <c r="C6" s="263"/>
      <c r="D6" s="263"/>
      <c r="E6" s="281"/>
    </row>
    <row r="7" spans="2:5" x14ac:dyDescent="0.3">
      <c r="B7" s="137" t="s">
        <v>0</v>
      </c>
      <c r="C7" s="108">
        <v>1</v>
      </c>
      <c r="D7" s="108">
        <v>2</v>
      </c>
      <c r="E7" s="138" t="s">
        <v>1</v>
      </c>
    </row>
    <row r="8" spans="2:5" x14ac:dyDescent="0.3">
      <c r="B8" s="139" t="s">
        <v>2</v>
      </c>
      <c r="C8" s="54">
        <v>37.4</v>
      </c>
      <c r="D8" s="54">
        <v>43.5</v>
      </c>
      <c r="E8" s="140">
        <f>+SUM(C8:D8)</f>
        <v>80.900000000000006</v>
      </c>
    </row>
    <row r="9" spans="2:5" x14ac:dyDescent="0.3">
      <c r="B9" s="282" t="s">
        <v>3</v>
      </c>
      <c r="C9" s="250"/>
      <c r="D9" s="250"/>
      <c r="E9" s="283"/>
    </row>
    <row r="10" spans="2:5" x14ac:dyDescent="0.3">
      <c r="B10" s="141" t="s">
        <v>4</v>
      </c>
      <c r="C10" s="27">
        <v>21.2</v>
      </c>
      <c r="D10" s="27">
        <v>3.4</v>
      </c>
      <c r="E10" s="142">
        <f>SUM(C10:D10)</f>
        <v>24.599999999999998</v>
      </c>
    </row>
    <row r="11" spans="2:5" x14ac:dyDescent="0.3">
      <c r="B11" s="141" t="s">
        <v>6</v>
      </c>
      <c r="C11" s="27">
        <v>25.1</v>
      </c>
      <c r="D11" s="27">
        <v>5.5</v>
      </c>
      <c r="E11" s="142">
        <f>SUM(C11:D11)</f>
        <v>30.6</v>
      </c>
    </row>
    <row r="12" spans="2:5" x14ac:dyDescent="0.3">
      <c r="B12" s="141" t="s">
        <v>7</v>
      </c>
      <c r="C12" s="27">
        <v>17.3</v>
      </c>
      <c r="D12" s="27">
        <v>2.6</v>
      </c>
      <c r="E12" s="142">
        <f>SUM(C12:D12)</f>
        <v>19.900000000000002</v>
      </c>
    </row>
    <row r="13" spans="2:5" x14ac:dyDescent="0.3">
      <c r="B13" s="141" t="s">
        <v>8</v>
      </c>
      <c r="C13" s="27">
        <v>2.2000000000000002</v>
      </c>
      <c r="D13" s="27">
        <v>5.4</v>
      </c>
      <c r="E13" s="142">
        <f>SUM(C13:D13)</f>
        <v>7.6000000000000005</v>
      </c>
    </row>
    <row r="14" spans="2:5" x14ac:dyDescent="0.3">
      <c r="B14" s="141" t="s">
        <v>14</v>
      </c>
      <c r="C14" s="27">
        <v>0</v>
      </c>
      <c r="D14" s="27">
        <v>1.5</v>
      </c>
      <c r="E14" s="142">
        <f>SUM(C14:D14)</f>
        <v>1.5</v>
      </c>
    </row>
    <row r="15" spans="2:5" x14ac:dyDescent="0.3">
      <c r="B15" s="143" t="s">
        <v>9</v>
      </c>
      <c r="C15" s="55">
        <f>SUM(C10:C14)</f>
        <v>65.8</v>
      </c>
      <c r="D15" s="55">
        <f>SUM(D10:D14)</f>
        <v>18.399999999999999</v>
      </c>
      <c r="E15" s="140">
        <f>SUM(E10:E14)</f>
        <v>84.2</v>
      </c>
    </row>
    <row r="16" spans="2:5" x14ac:dyDescent="0.3">
      <c r="B16" s="282" t="s">
        <v>51</v>
      </c>
      <c r="C16" s="250"/>
      <c r="D16" s="250"/>
      <c r="E16" s="283"/>
    </row>
    <row r="17" spans="2:5" x14ac:dyDescent="0.3">
      <c r="B17" s="141" t="s">
        <v>4</v>
      </c>
      <c r="C17" s="125">
        <v>51</v>
      </c>
      <c r="D17" s="125">
        <v>32</v>
      </c>
      <c r="E17" s="144">
        <f>SUM(C17:D17)</f>
        <v>83</v>
      </c>
    </row>
    <row r="18" spans="2:5" x14ac:dyDescent="0.3">
      <c r="B18" s="145" t="s">
        <v>11</v>
      </c>
      <c r="C18" s="125">
        <v>562</v>
      </c>
      <c r="D18" s="125">
        <v>392</v>
      </c>
      <c r="E18" s="144">
        <f>SUM(C18:D18)</f>
        <v>954</v>
      </c>
    </row>
    <row r="19" spans="2:5" x14ac:dyDescent="0.3">
      <c r="B19" s="145" t="s">
        <v>20</v>
      </c>
      <c r="C19" s="35">
        <v>15</v>
      </c>
      <c r="D19" s="35">
        <v>29</v>
      </c>
      <c r="E19" s="144">
        <f>SUM(C19:D19)</f>
        <v>44</v>
      </c>
    </row>
    <row r="20" spans="2:5" x14ac:dyDescent="0.3">
      <c r="B20" s="145" t="s">
        <v>30</v>
      </c>
      <c r="C20" s="35">
        <v>0</v>
      </c>
      <c r="D20" s="35">
        <v>273</v>
      </c>
      <c r="E20" s="144">
        <f>SUM(C20:D20)</f>
        <v>273</v>
      </c>
    </row>
    <row r="21" spans="2:5" x14ac:dyDescent="0.3">
      <c r="B21" s="145" t="s">
        <v>16</v>
      </c>
      <c r="C21" s="35">
        <v>0</v>
      </c>
      <c r="D21" s="35">
        <v>31</v>
      </c>
      <c r="E21" s="144">
        <f>SUM(C21:D21)</f>
        <v>31</v>
      </c>
    </row>
    <row r="22" spans="2:5" x14ac:dyDescent="0.3">
      <c r="B22" s="143" t="s">
        <v>9</v>
      </c>
      <c r="C22" s="157">
        <f>SUM(C17:C19)</f>
        <v>628</v>
      </c>
      <c r="D22" s="157">
        <f>SUM(D17:D19)</f>
        <v>453</v>
      </c>
      <c r="E22" s="158">
        <f>SUM(E17:E21)</f>
        <v>1385</v>
      </c>
    </row>
  </sheetData>
  <mergeCells count="4">
    <mergeCell ref="B5:E5"/>
    <mergeCell ref="B6:E6"/>
    <mergeCell ref="B9:E9"/>
    <mergeCell ref="B16:E16"/>
  </mergeCells>
  <pageMargins left="0.7" right="0.7" top="0.75" bottom="0.75" header="0.3" footer="0.3"/>
  <pageSetup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CE0A-3217-4131-85D6-77D3F2F4FC86}">
  <dimension ref="C5:F17"/>
  <sheetViews>
    <sheetView workbookViewId="0">
      <selection activeCell="C5" sqref="C5:F17"/>
    </sheetView>
  </sheetViews>
  <sheetFormatPr defaultRowHeight="14.4" x14ac:dyDescent="0.3"/>
  <cols>
    <col min="3" max="3" width="14.44140625" customWidth="1"/>
    <col min="4" max="4" width="8.33203125" customWidth="1"/>
    <col min="5" max="5" width="6.5546875" customWidth="1"/>
    <col min="6" max="6" width="8.109375" customWidth="1"/>
  </cols>
  <sheetData>
    <row r="5" spans="3:6" ht="15.6" x14ac:dyDescent="0.3">
      <c r="C5" s="287" t="s">
        <v>174</v>
      </c>
      <c r="D5" s="288"/>
      <c r="E5" s="288"/>
      <c r="F5" s="289"/>
    </row>
    <row r="6" spans="3:6" ht="16.2" thickBot="1" x14ac:dyDescent="0.35">
      <c r="C6" s="280" t="s">
        <v>168</v>
      </c>
      <c r="D6" s="263"/>
      <c r="E6" s="263"/>
      <c r="F6" s="281"/>
    </row>
    <row r="7" spans="3:6" x14ac:dyDescent="0.3">
      <c r="C7" s="137" t="s">
        <v>0</v>
      </c>
      <c r="D7" s="108">
        <v>1</v>
      </c>
      <c r="E7" s="108">
        <v>2</v>
      </c>
      <c r="F7" s="138" t="s">
        <v>1</v>
      </c>
    </row>
    <row r="8" spans="3:6" x14ac:dyDescent="0.3">
      <c r="C8" s="139" t="s">
        <v>2</v>
      </c>
      <c r="D8" s="54">
        <v>7.7</v>
      </c>
      <c r="E8" s="54">
        <v>22.4</v>
      </c>
      <c r="F8" s="140">
        <f>+SUM(D8:E8)</f>
        <v>30.099999999999998</v>
      </c>
    </row>
    <row r="9" spans="3:6" x14ac:dyDescent="0.3">
      <c r="C9" s="282" t="s">
        <v>3</v>
      </c>
      <c r="D9" s="250"/>
      <c r="E9" s="250"/>
      <c r="F9" s="283"/>
    </row>
    <row r="10" spans="3:6" x14ac:dyDescent="0.3">
      <c r="C10" s="141" t="s">
        <v>6</v>
      </c>
      <c r="D10" s="27">
        <v>3.8</v>
      </c>
      <c r="E10" s="27">
        <v>7.5</v>
      </c>
      <c r="F10" s="142">
        <f>SUM(D10:E10)</f>
        <v>11.3</v>
      </c>
    </row>
    <row r="11" spans="3:6" x14ac:dyDescent="0.3">
      <c r="C11" s="143" t="s">
        <v>9</v>
      </c>
      <c r="D11" s="55">
        <f>SUM(D10:D10)</f>
        <v>3.8</v>
      </c>
      <c r="E11" s="55">
        <f>SUM(E10:E10)</f>
        <v>7.5</v>
      </c>
      <c r="F11" s="140">
        <f>SUM(F10:F10)</f>
        <v>11.3</v>
      </c>
    </row>
    <row r="12" spans="3:6" x14ac:dyDescent="0.3">
      <c r="C12" s="282" t="s">
        <v>51</v>
      </c>
      <c r="D12" s="250"/>
      <c r="E12" s="250"/>
      <c r="F12" s="283"/>
    </row>
    <row r="13" spans="3:6" x14ac:dyDescent="0.3">
      <c r="C13" s="145" t="s">
        <v>20</v>
      </c>
      <c r="D13" s="125">
        <v>2</v>
      </c>
      <c r="E13" s="125">
        <v>23</v>
      </c>
      <c r="F13" s="144">
        <f>SUM(D13:E13)</f>
        <v>25</v>
      </c>
    </row>
    <row r="14" spans="3:6" x14ac:dyDescent="0.3">
      <c r="C14" s="145" t="s">
        <v>11</v>
      </c>
      <c r="D14" s="125">
        <v>72</v>
      </c>
      <c r="E14" s="125">
        <v>458</v>
      </c>
      <c r="F14" s="144">
        <f>SUM(D14:E14)</f>
        <v>530</v>
      </c>
    </row>
    <row r="15" spans="3:6" x14ac:dyDescent="0.3">
      <c r="C15" s="145" t="s">
        <v>30</v>
      </c>
      <c r="D15" s="35">
        <v>0</v>
      </c>
      <c r="E15" s="35">
        <v>30</v>
      </c>
      <c r="F15" s="144">
        <f>SUM(D15:E15)</f>
        <v>30</v>
      </c>
    </row>
    <row r="16" spans="3:6" x14ac:dyDescent="0.3">
      <c r="C16" s="145" t="s">
        <v>16</v>
      </c>
      <c r="D16" s="35">
        <v>2</v>
      </c>
      <c r="E16" s="35">
        <v>0</v>
      </c>
      <c r="F16" s="144">
        <f>SUM(D16:E16)</f>
        <v>2</v>
      </c>
    </row>
    <row r="17" spans="3:6" x14ac:dyDescent="0.3">
      <c r="C17" s="143" t="s">
        <v>9</v>
      </c>
      <c r="D17" s="157">
        <f>SUM(D13:D16)</f>
        <v>76</v>
      </c>
      <c r="E17" s="157">
        <f>SUM(E13:E16)</f>
        <v>511</v>
      </c>
      <c r="F17" s="158">
        <f>SUM(F13:F16)</f>
        <v>587</v>
      </c>
    </row>
  </sheetData>
  <mergeCells count="4">
    <mergeCell ref="C5:F5"/>
    <mergeCell ref="C6:F6"/>
    <mergeCell ref="C9:F9"/>
    <mergeCell ref="C12:F12"/>
  </mergeCells>
  <pageMargins left="0.7" right="0.7" top="0.75" bottom="0.75" header="0.3" footer="0.3"/>
  <pageSetup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286D-0696-4AB5-B770-57096B2DD28A}">
  <dimension ref="B1:O13"/>
  <sheetViews>
    <sheetView workbookViewId="0">
      <selection activeCell="B2" sqref="B2:O13"/>
    </sheetView>
  </sheetViews>
  <sheetFormatPr defaultRowHeight="14.4" x14ac:dyDescent="0.3"/>
  <cols>
    <col min="2" max="2" width="14.88671875" bestFit="1" customWidth="1"/>
  </cols>
  <sheetData>
    <row r="1" spans="2:15" ht="15" thickBot="1" x14ac:dyDescent="0.35"/>
    <row r="2" spans="2:15" ht="17.399999999999999" x14ac:dyDescent="0.3">
      <c r="B2" s="284" t="s">
        <v>157</v>
      </c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6"/>
    </row>
    <row r="3" spans="2:15" ht="16.2" thickBot="1" x14ac:dyDescent="0.35">
      <c r="B3" s="264" t="s">
        <v>158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5"/>
    </row>
    <row r="4" spans="2:15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8">
        <v>9</v>
      </c>
      <c r="L4" s="108">
        <v>10</v>
      </c>
      <c r="M4" s="108">
        <v>11</v>
      </c>
      <c r="N4" s="108">
        <v>12</v>
      </c>
      <c r="O4" s="111" t="s">
        <v>1</v>
      </c>
    </row>
    <row r="5" spans="2:15" x14ac:dyDescent="0.3">
      <c r="B5" s="112" t="s">
        <v>2</v>
      </c>
      <c r="C5" s="54">
        <v>55</v>
      </c>
      <c r="D5" s="54">
        <v>57.7</v>
      </c>
      <c r="E5" s="54">
        <v>42</v>
      </c>
      <c r="F5" s="54">
        <v>45</v>
      </c>
      <c r="G5" s="54">
        <v>39.799999999999997</v>
      </c>
      <c r="H5" s="54">
        <v>49.7</v>
      </c>
      <c r="I5" s="54">
        <v>84.2</v>
      </c>
      <c r="J5" s="54">
        <v>65.099999999999994</v>
      </c>
      <c r="K5" s="54">
        <v>64</v>
      </c>
      <c r="L5" s="54">
        <v>45.3</v>
      </c>
      <c r="M5" s="54">
        <v>55.8</v>
      </c>
      <c r="N5" s="54">
        <v>27.3</v>
      </c>
      <c r="O5" s="113">
        <f>SUM(C5:N5)</f>
        <v>630.89999999999986</v>
      </c>
    </row>
    <row r="6" spans="2:15" x14ac:dyDescent="0.3">
      <c r="B6" s="266" t="s">
        <v>51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67"/>
    </row>
    <row r="7" spans="2:15" x14ac:dyDescent="0.3">
      <c r="B7" s="30" t="s">
        <v>20</v>
      </c>
      <c r="C7" s="125">
        <v>14</v>
      </c>
      <c r="D7" s="125">
        <v>15</v>
      </c>
      <c r="E7" s="125">
        <v>11</v>
      </c>
      <c r="F7" s="125">
        <v>15</v>
      </c>
      <c r="G7" s="125">
        <v>29</v>
      </c>
      <c r="H7" s="125">
        <v>36</v>
      </c>
      <c r="I7" s="125">
        <v>15</v>
      </c>
      <c r="J7" s="125">
        <v>22</v>
      </c>
      <c r="K7" s="125">
        <v>22</v>
      </c>
      <c r="L7" s="125">
        <v>15</v>
      </c>
      <c r="M7" s="125">
        <v>21</v>
      </c>
      <c r="N7" s="125">
        <v>0</v>
      </c>
      <c r="O7" s="36">
        <f t="shared" ref="O7:O12" si="0">SUM(C7:N7)</f>
        <v>215</v>
      </c>
    </row>
    <row r="8" spans="2:15" x14ac:dyDescent="0.3">
      <c r="B8" s="30" t="s">
        <v>30</v>
      </c>
      <c r="C8" s="125">
        <v>966</v>
      </c>
      <c r="D8" s="125">
        <v>1013</v>
      </c>
      <c r="E8" s="125">
        <v>737</v>
      </c>
      <c r="F8" s="125">
        <v>825</v>
      </c>
      <c r="G8" s="125">
        <v>926</v>
      </c>
      <c r="H8" s="125">
        <v>1156</v>
      </c>
      <c r="I8" s="125">
        <v>2113</v>
      </c>
      <c r="J8" s="125">
        <v>939</v>
      </c>
      <c r="K8" s="125">
        <v>923</v>
      </c>
      <c r="L8" s="125">
        <v>653</v>
      </c>
      <c r="M8" s="125">
        <v>665</v>
      </c>
      <c r="N8" s="125">
        <v>456</v>
      </c>
      <c r="O8" s="36">
        <f t="shared" si="0"/>
        <v>11372</v>
      </c>
    </row>
    <row r="9" spans="2:15" x14ac:dyDescent="0.3">
      <c r="B9" s="30" t="s">
        <v>21</v>
      </c>
      <c r="C9" s="125">
        <v>11</v>
      </c>
      <c r="D9" s="125">
        <v>11</v>
      </c>
      <c r="E9" s="125">
        <v>8</v>
      </c>
      <c r="F9" s="125">
        <v>7</v>
      </c>
      <c r="G9" s="125">
        <v>0</v>
      </c>
      <c r="H9" s="125">
        <v>0</v>
      </c>
      <c r="I9" s="125">
        <v>12</v>
      </c>
      <c r="J9" s="125">
        <v>76</v>
      </c>
      <c r="K9" s="125">
        <v>76</v>
      </c>
      <c r="L9" s="125">
        <v>54</v>
      </c>
      <c r="M9" s="125">
        <v>65</v>
      </c>
      <c r="N9" s="125">
        <v>0</v>
      </c>
      <c r="O9" s="36">
        <f t="shared" si="0"/>
        <v>320</v>
      </c>
    </row>
    <row r="10" spans="2:15" x14ac:dyDescent="0.3">
      <c r="B10" s="30" t="s">
        <v>11</v>
      </c>
      <c r="C10" s="125">
        <v>169</v>
      </c>
      <c r="D10" s="125">
        <v>178</v>
      </c>
      <c r="E10" s="125">
        <v>129</v>
      </c>
      <c r="F10" s="125">
        <v>122</v>
      </c>
      <c r="G10" s="125">
        <v>22</v>
      </c>
      <c r="H10" s="125">
        <v>27</v>
      </c>
      <c r="I10" s="125">
        <v>75</v>
      </c>
      <c r="J10" s="125">
        <v>269</v>
      </c>
      <c r="K10" s="125">
        <v>265</v>
      </c>
      <c r="L10" s="125">
        <v>187</v>
      </c>
      <c r="M10" s="125">
        <v>320</v>
      </c>
      <c r="N10" s="125">
        <v>116</v>
      </c>
      <c r="O10" s="36">
        <f t="shared" si="0"/>
        <v>1879</v>
      </c>
    </row>
    <row r="11" spans="2:15" x14ac:dyDescent="0.3">
      <c r="B11" s="30" t="s">
        <v>16</v>
      </c>
      <c r="C11" s="35">
        <v>65</v>
      </c>
      <c r="D11" s="35">
        <v>69</v>
      </c>
      <c r="E11" s="35">
        <v>49</v>
      </c>
      <c r="F11" s="35">
        <v>49</v>
      </c>
      <c r="G11" s="35">
        <v>24</v>
      </c>
      <c r="H11" s="35">
        <v>30</v>
      </c>
      <c r="I11" s="35">
        <v>21</v>
      </c>
      <c r="J11" s="35">
        <v>49</v>
      </c>
      <c r="K11" s="35">
        <v>48</v>
      </c>
      <c r="L11" s="35">
        <v>34</v>
      </c>
      <c r="M11" s="35">
        <v>58</v>
      </c>
      <c r="N11" s="35">
        <v>19</v>
      </c>
      <c r="O11" s="36">
        <f t="shared" si="0"/>
        <v>515</v>
      </c>
    </row>
    <row r="12" spans="2:15" x14ac:dyDescent="0.3">
      <c r="B12" s="30" t="s">
        <v>68</v>
      </c>
      <c r="C12" s="35">
        <v>3</v>
      </c>
      <c r="D12" s="35">
        <v>3</v>
      </c>
      <c r="E12" s="35">
        <v>2</v>
      </c>
      <c r="F12" s="35">
        <v>2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6</v>
      </c>
      <c r="O12" s="36">
        <f t="shared" si="0"/>
        <v>16</v>
      </c>
    </row>
    <row r="13" spans="2:15" ht="15" thickBot="1" x14ac:dyDescent="0.35">
      <c r="B13" s="155" t="s">
        <v>9</v>
      </c>
      <c r="C13" s="45">
        <f t="shared" ref="C13:H13" si="1">SUM(C7:C12)</f>
        <v>1228</v>
      </c>
      <c r="D13" s="45">
        <f t="shared" si="1"/>
        <v>1289</v>
      </c>
      <c r="E13" s="45">
        <f t="shared" si="1"/>
        <v>936</v>
      </c>
      <c r="F13" s="45">
        <f t="shared" si="1"/>
        <v>1020</v>
      </c>
      <c r="G13" s="45">
        <f t="shared" si="1"/>
        <v>1001</v>
      </c>
      <c r="H13" s="45">
        <f t="shared" si="1"/>
        <v>1249</v>
      </c>
      <c r="I13" s="45">
        <f t="shared" ref="I13:O13" si="2">SUM(I7:I12)</f>
        <v>2236</v>
      </c>
      <c r="J13" s="45">
        <f t="shared" si="2"/>
        <v>1355</v>
      </c>
      <c r="K13" s="45">
        <f t="shared" si="2"/>
        <v>1334</v>
      </c>
      <c r="L13" s="45">
        <f t="shared" si="2"/>
        <v>943</v>
      </c>
      <c r="M13" s="45">
        <f t="shared" si="2"/>
        <v>1129</v>
      </c>
      <c r="N13" s="45">
        <f t="shared" si="2"/>
        <v>597</v>
      </c>
      <c r="O13" s="46">
        <f t="shared" si="2"/>
        <v>14317</v>
      </c>
    </row>
  </sheetData>
  <mergeCells count="3">
    <mergeCell ref="B2:O2"/>
    <mergeCell ref="B3:O3"/>
    <mergeCell ref="B6:O6"/>
  </mergeCells>
  <pageMargins left="0.7" right="0.7" top="0.75" bottom="0.75" header="0.3" footer="0.3"/>
  <pageSetup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18BD7-6B78-461D-9519-EE9892E5D4AF}">
  <dimension ref="B1:R20"/>
  <sheetViews>
    <sheetView workbookViewId="0">
      <selection activeCell="B2" sqref="B2:R20"/>
    </sheetView>
  </sheetViews>
  <sheetFormatPr defaultRowHeight="14.4" x14ac:dyDescent="0.3"/>
  <cols>
    <col min="2" max="2" width="14.88671875" bestFit="1" customWidth="1"/>
    <col min="18" max="18" width="8.44140625" bestFit="1" customWidth="1"/>
  </cols>
  <sheetData>
    <row r="1" spans="2:18" ht="15" thickBot="1" x14ac:dyDescent="0.35"/>
    <row r="2" spans="2:18" ht="17.399999999999999" x14ac:dyDescent="0.3">
      <c r="B2" s="290" t="s">
        <v>175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2"/>
    </row>
    <row r="3" spans="2:18" ht="16.2" thickBot="1" x14ac:dyDescent="0.35">
      <c r="B3" s="264" t="s">
        <v>176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5"/>
    </row>
    <row r="4" spans="2:18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8">
        <v>9</v>
      </c>
      <c r="L4" s="108">
        <v>10</v>
      </c>
      <c r="M4" s="108">
        <v>11</v>
      </c>
      <c r="N4" s="108">
        <v>12</v>
      </c>
      <c r="O4" s="108">
        <v>13</v>
      </c>
      <c r="P4" s="108">
        <v>14</v>
      </c>
      <c r="Q4" s="108">
        <v>15</v>
      </c>
      <c r="R4" s="111" t="s">
        <v>1</v>
      </c>
    </row>
    <row r="5" spans="2:18" x14ac:dyDescent="0.3">
      <c r="B5" s="112" t="s">
        <v>2</v>
      </c>
      <c r="C5" s="54">
        <v>38.799999999999997</v>
      </c>
      <c r="D5" s="54">
        <v>25.6</v>
      </c>
      <c r="E5" s="54">
        <v>23.4</v>
      </c>
      <c r="F5" s="54">
        <v>43.1</v>
      </c>
      <c r="G5" s="54">
        <v>40.6</v>
      </c>
      <c r="H5" s="54">
        <v>40.6</v>
      </c>
      <c r="I5" s="54">
        <v>21.5</v>
      </c>
      <c r="J5" s="54">
        <v>65.400000000000006</v>
      </c>
      <c r="K5" s="54">
        <v>19.5</v>
      </c>
      <c r="L5" s="54">
        <v>56</v>
      </c>
      <c r="M5" s="54">
        <v>45.4</v>
      </c>
      <c r="N5" s="54">
        <v>48.8</v>
      </c>
      <c r="O5" s="54">
        <v>48</v>
      </c>
      <c r="P5" s="54">
        <v>50.4</v>
      </c>
      <c r="Q5" s="54">
        <v>16.5</v>
      </c>
      <c r="R5" s="113">
        <f>SUM(C5:Q5)</f>
        <v>583.6</v>
      </c>
    </row>
    <row r="6" spans="2:18" x14ac:dyDescent="0.3">
      <c r="B6" s="266" t="s">
        <v>3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67"/>
    </row>
    <row r="7" spans="2:18" x14ac:dyDescent="0.3">
      <c r="B7" s="26" t="s">
        <v>6</v>
      </c>
      <c r="C7" s="27">
        <v>11.1</v>
      </c>
      <c r="D7" s="27">
        <v>7.3</v>
      </c>
      <c r="E7" s="27">
        <v>1.1000000000000001</v>
      </c>
      <c r="F7" s="27">
        <v>2</v>
      </c>
      <c r="G7" s="27">
        <v>1.2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9">
        <f t="shared" ref="R7:R12" si="0">SUM(C7:Q7)</f>
        <v>22.7</v>
      </c>
    </row>
    <row r="8" spans="2:18" x14ac:dyDescent="0.3">
      <c r="B8" s="26" t="s">
        <v>7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9">
        <f t="shared" si="0"/>
        <v>0</v>
      </c>
    </row>
    <row r="9" spans="2:18" x14ac:dyDescent="0.3">
      <c r="B9" s="26" t="s">
        <v>8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9">
        <f t="shared" si="0"/>
        <v>0</v>
      </c>
    </row>
    <row r="10" spans="2:18" x14ac:dyDescent="0.3">
      <c r="B10" s="26" t="s">
        <v>4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9">
        <f t="shared" si="0"/>
        <v>0</v>
      </c>
    </row>
    <row r="11" spans="2:18" x14ac:dyDescent="0.3">
      <c r="B11" s="26" t="s">
        <v>19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9">
        <f t="shared" si="0"/>
        <v>0</v>
      </c>
    </row>
    <row r="12" spans="2:18" x14ac:dyDescent="0.3">
      <c r="B12" s="26" t="s">
        <v>21</v>
      </c>
      <c r="C12" s="27">
        <v>0</v>
      </c>
      <c r="D12" s="27">
        <v>0</v>
      </c>
      <c r="E12" s="27">
        <v>1.1000000000000001</v>
      </c>
      <c r="F12" s="27">
        <v>2.1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9">
        <f t="shared" si="0"/>
        <v>3.2</v>
      </c>
    </row>
    <row r="13" spans="2:18" x14ac:dyDescent="0.3">
      <c r="B13" s="153" t="s">
        <v>9</v>
      </c>
      <c r="C13" s="55">
        <f t="shared" ref="C13:Q13" si="1">SUM(C7:C12)</f>
        <v>11.1</v>
      </c>
      <c r="D13" s="55">
        <f t="shared" si="1"/>
        <v>7.3</v>
      </c>
      <c r="E13" s="55">
        <f t="shared" si="1"/>
        <v>2.2000000000000002</v>
      </c>
      <c r="F13" s="55">
        <f t="shared" si="1"/>
        <v>4.0999999999999996</v>
      </c>
      <c r="G13" s="55">
        <f t="shared" si="1"/>
        <v>1.2</v>
      </c>
      <c r="H13" s="55">
        <f t="shared" si="1"/>
        <v>0</v>
      </c>
      <c r="I13" s="55">
        <f t="shared" si="1"/>
        <v>0</v>
      </c>
      <c r="J13" s="55">
        <f t="shared" si="1"/>
        <v>0</v>
      </c>
      <c r="K13" s="55">
        <f t="shared" si="1"/>
        <v>0</v>
      </c>
      <c r="L13" s="55">
        <f t="shared" si="1"/>
        <v>0</v>
      </c>
      <c r="M13" s="55">
        <f t="shared" si="1"/>
        <v>0</v>
      </c>
      <c r="N13" s="55">
        <f t="shared" si="1"/>
        <v>0</v>
      </c>
      <c r="O13" s="55">
        <f t="shared" si="1"/>
        <v>0</v>
      </c>
      <c r="P13" s="55">
        <f t="shared" si="1"/>
        <v>0</v>
      </c>
      <c r="Q13" s="55">
        <f t="shared" si="1"/>
        <v>0</v>
      </c>
      <c r="R13" s="113">
        <f>SUM(R7:R12)</f>
        <v>25.9</v>
      </c>
    </row>
    <row r="14" spans="2:18" x14ac:dyDescent="0.3">
      <c r="B14" s="266" t="s">
        <v>51</v>
      </c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67"/>
    </row>
    <row r="15" spans="2:18" x14ac:dyDescent="0.3">
      <c r="B15" s="30" t="s">
        <v>20</v>
      </c>
      <c r="C15" s="125">
        <v>22</v>
      </c>
      <c r="D15" s="125">
        <v>15</v>
      </c>
      <c r="E15" s="125">
        <v>0</v>
      </c>
      <c r="F15" s="125">
        <v>0</v>
      </c>
      <c r="G15" s="125">
        <v>18</v>
      </c>
      <c r="H15" s="125">
        <v>26</v>
      </c>
      <c r="I15" s="125">
        <v>20</v>
      </c>
      <c r="J15" s="125">
        <v>59</v>
      </c>
      <c r="K15" s="125">
        <v>24</v>
      </c>
      <c r="L15" s="125">
        <v>69</v>
      </c>
      <c r="M15" s="125">
        <v>28</v>
      </c>
      <c r="N15" s="125">
        <v>31</v>
      </c>
      <c r="O15" s="125">
        <v>28</v>
      </c>
      <c r="P15" s="125">
        <v>29</v>
      </c>
      <c r="Q15" s="125">
        <v>9</v>
      </c>
      <c r="R15" s="36">
        <f>SUM(C15:Q15)</f>
        <v>378</v>
      </c>
    </row>
    <row r="16" spans="2:18" x14ac:dyDescent="0.3">
      <c r="B16" s="30" t="s">
        <v>30</v>
      </c>
      <c r="C16" s="125">
        <v>712</v>
      </c>
      <c r="D16" s="125">
        <v>471</v>
      </c>
      <c r="E16" s="125">
        <v>302</v>
      </c>
      <c r="F16" s="125">
        <v>557</v>
      </c>
      <c r="G16" s="125">
        <v>443</v>
      </c>
      <c r="H16" s="125">
        <v>654</v>
      </c>
      <c r="I16" s="125">
        <v>279</v>
      </c>
      <c r="J16" s="125">
        <v>844</v>
      </c>
      <c r="K16" s="125">
        <v>525</v>
      </c>
      <c r="L16" s="125">
        <v>1506</v>
      </c>
      <c r="M16" s="125">
        <v>939</v>
      </c>
      <c r="N16" s="125">
        <v>1011</v>
      </c>
      <c r="O16" s="125">
        <v>1505</v>
      </c>
      <c r="P16" s="125">
        <v>1583</v>
      </c>
      <c r="Q16" s="125">
        <v>367</v>
      </c>
      <c r="R16" s="36">
        <f>SUM(C16:Q16)</f>
        <v>11698</v>
      </c>
    </row>
    <row r="17" spans="2:18" x14ac:dyDescent="0.3">
      <c r="B17" s="30" t="s">
        <v>11</v>
      </c>
      <c r="C17" s="125">
        <v>513</v>
      </c>
      <c r="D17" s="125">
        <v>339</v>
      </c>
      <c r="E17" s="125">
        <v>279</v>
      </c>
      <c r="F17" s="125">
        <v>516</v>
      </c>
      <c r="G17" s="125">
        <v>493</v>
      </c>
      <c r="H17" s="125">
        <v>381</v>
      </c>
      <c r="I17" s="125">
        <v>164</v>
      </c>
      <c r="J17" s="125">
        <v>496</v>
      </c>
      <c r="K17" s="125">
        <v>80</v>
      </c>
      <c r="L17" s="125">
        <v>231</v>
      </c>
      <c r="M17" s="125">
        <v>109</v>
      </c>
      <c r="N17" s="125">
        <v>119</v>
      </c>
      <c r="O17" s="125">
        <v>65</v>
      </c>
      <c r="P17" s="125">
        <v>69</v>
      </c>
      <c r="Q17" s="125">
        <v>94</v>
      </c>
      <c r="R17" s="36">
        <f>SUM(C17:Q17)</f>
        <v>3948</v>
      </c>
    </row>
    <row r="18" spans="2:18" x14ac:dyDescent="0.3">
      <c r="B18" s="30" t="s">
        <v>16</v>
      </c>
      <c r="C18" s="35">
        <v>4</v>
      </c>
      <c r="D18" s="35">
        <v>3</v>
      </c>
      <c r="E18" s="35">
        <v>13</v>
      </c>
      <c r="F18" s="35">
        <v>25</v>
      </c>
      <c r="G18" s="35">
        <v>18</v>
      </c>
      <c r="H18" s="35">
        <v>21</v>
      </c>
      <c r="I18" s="35">
        <v>10</v>
      </c>
      <c r="J18" s="35">
        <v>29</v>
      </c>
      <c r="K18" s="35">
        <v>18</v>
      </c>
      <c r="L18" s="35">
        <v>50</v>
      </c>
      <c r="M18" s="35">
        <v>38</v>
      </c>
      <c r="N18" s="35">
        <v>41</v>
      </c>
      <c r="O18" s="35">
        <v>29</v>
      </c>
      <c r="P18" s="35">
        <v>30</v>
      </c>
      <c r="Q18" s="35">
        <v>12</v>
      </c>
      <c r="R18" s="36">
        <f>SUM(C18:Q18)</f>
        <v>341</v>
      </c>
    </row>
    <row r="19" spans="2:18" x14ac:dyDescent="0.3">
      <c r="B19" s="30" t="s">
        <v>179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3</v>
      </c>
      <c r="J19" s="35">
        <v>11</v>
      </c>
      <c r="K19" s="35">
        <v>0</v>
      </c>
      <c r="L19" s="35">
        <v>0</v>
      </c>
      <c r="M19" s="35">
        <v>0</v>
      </c>
      <c r="N19" s="35">
        <v>0</v>
      </c>
      <c r="O19" s="35">
        <v>48</v>
      </c>
      <c r="P19" s="35">
        <v>51</v>
      </c>
      <c r="Q19" s="35">
        <v>0</v>
      </c>
      <c r="R19" s="36">
        <f>SUM(C19:Q19)</f>
        <v>113</v>
      </c>
    </row>
    <row r="20" spans="2:18" ht="15" thickBot="1" x14ac:dyDescent="0.35">
      <c r="B20" s="155" t="s">
        <v>9</v>
      </c>
      <c r="C20" s="45">
        <f t="shared" ref="C20:K20" si="2">SUM(C15:C19)</f>
        <v>1251</v>
      </c>
      <c r="D20" s="45">
        <f t="shared" si="2"/>
        <v>828</v>
      </c>
      <c r="E20" s="45">
        <f t="shared" si="2"/>
        <v>594</v>
      </c>
      <c r="F20" s="45">
        <f t="shared" si="2"/>
        <v>1098</v>
      </c>
      <c r="G20" s="45">
        <f t="shared" si="2"/>
        <v>972</v>
      </c>
      <c r="H20" s="45">
        <f t="shared" si="2"/>
        <v>1082</v>
      </c>
      <c r="I20" s="45">
        <f t="shared" si="2"/>
        <v>476</v>
      </c>
      <c r="J20" s="45">
        <f t="shared" si="2"/>
        <v>1439</v>
      </c>
      <c r="K20" s="45">
        <f t="shared" si="2"/>
        <v>647</v>
      </c>
      <c r="L20" s="45">
        <f t="shared" ref="L20:Q20" si="3">SUM(L15:L19)</f>
        <v>1856</v>
      </c>
      <c r="M20" s="45">
        <f t="shared" si="3"/>
        <v>1114</v>
      </c>
      <c r="N20" s="45">
        <f t="shared" si="3"/>
        <v>1202</v>
      </c>
      <c r="O20" s="45">
        <f t="shared" si="3"/>
        <v>1675</v>
      </c>
      <c r="P20" s="45">
        <f t="shared" si="3"/>
        <v>1762</v>
      </c>
      <c r="Q20" s="45">
        <f t="shared" si="3"/>
        <v>482</v>
      </c>
      <c r="R20" s="46">
        <f>SUM(R15:R19)</f>
        <v>16478</v>
      </c>
    </row>
  </sheetData>
  <mergeCells count="4">
    <mergeCell ref="B6:R6"/>
    <mergeCell ref="B14:R14"/>
    <mergeCell ref="B2:R2"/>
    <mergeCell ref="B3:R3"/>
  </mergeCells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6FCC-319F-42C5-BE3E-4272C265E17B}">
  <dimension ref="B1:R17"/>
  <sheetViews>
    <sheetView workbookViewId="0">
      <selection activeCell="B2" sqref="B2:R17"/>
    </sheetView>
  </sheetViews>
  <sheetFormatPr defaultRowHeight="14.4" x14ac:dyDescent="0.3"/>
  <cols>
    <col min="2" max="2" width="14.88671875" bestFit="1" customWidth="1"/>
  </cols>
  <sheetData>
    <row r="1" spans="2:18" ht="15" thickBot="1" x14ac:dyDescent="0.35"/>
    <row r="2" spans="2:18" ht="17.399999999999999" x14ac:dyDescent="0.3">
      <c r="B2" s="290" t="s">
        <v>198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2"/>
    </row>
    <row r="3" spans="2:18" ht="16.2" thickBot="1" x14ac:dyDescent="0.35">
      <c r="B3" s="264" t="s">
        <v>199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5"/>
    </row>
    <row r="4" spans="2:18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8">
        <v>9</v>
      </c>
      <c r="L4" s="108">
        <v>10</v>
      </c>
      <c r="M4" s="108">
        <v>11</v>
      </c>
      <c r="N4" s="108">
        <v>12</v>
      </c>
      <c r="O4" s="108">
        <v>13</v>
      </c>
      <c r="P4" s="108">
        <v>14</v>
      </c>
      <c r="Q4" s="108">
        <v>15</v>
      </c>
      <c r="R4" s="111" t="s">
        <v>1</v>
      </c>
    </row>
    <row r="5" spans="2:18" x14ac:dyDescent="0.3">
      <c r="B5" s="112" t="s">
        <v>2</v>
      </c>
      <c r="C5" s="54">
        <v>24.1</v>
      </c>
      <c r="D5" s="54">
        <v>47.1</v>
      </c>
      <c r="E5" s="54">
        <v>38.6</v>
      </c>
      <c r="F5" s="54">
        <v>42</v>
      </c>
      <c r="G5" s="54">
        <v>48.9</v>
      </c>
      <c r="H5" s="54">
        <v>65</v>
      </c>
      <c r="I5" s="54">
        <v>66.5</v>
      </c>
      <c r="J5" s="54">
        <v>51.8</v>
      </c>
      <c r="K5" s="54">
        <v>45.9</v>
      </c>
      <c r="L5" s="54">
        <v>50.9</v>
      </c>
      <c r="M5" s="54">
        <v>50.8</v>
      </c>
      <c r="N5" s="54">
        <v>39.9</v>
      </c>
      <c r="O5" s="54">
        <v>19.8</v>
      </c>
      <c r="P5" s="54">
        <v>35.200000000000003</v>
      </c>
      <c r="Q5" s="54">
        <v>3.5</v>
      </c>
      <c r="R5" s="113">
        <f>SUM(C5:Q5)</f>
        <v>630</v>
      </c>
    </row>
    <row r="6" spans="2:18" x14ac:dyDescent="0.3">
      <c r="B6" s="266" t="s">
        <v>3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67"/>
    </row>
    <row r="7" spans="2:18" x14ac:dyDescent="0.3">
      <c r="B7" s="26" t="s">
        <v>6</v>
      </c>
      <c r="C7" s="27">
        <v>1.6</v>
      </c>
      <c r="D7" s="27">
        <v>5.3</v>
      </c>
      <c r="E7" s="27">
        <v>4.3</v>
      </c>
      <c r="F7" s="27">
        <v>3.3</v>
      </c>
      <c r="G7" s="27">
        <v>3.9</v>
      </c>
      <c r="H7" s="27">
        <v>7.1</v>
      </c>
      <c r="I7" s="27">
        <v>7.2</v>
      </c>
      <c r="J7" s="27">
        <v>5.6</v>
      </c>
      <c r="K7" s="27">
        <v>5</v>
      </c>
      <c r="L7" s="27">
        <v>5.5</v>
      </c>
      <c r="M7" s="27">
        <v>7.3</v>
      </c>
      <c r="N7" s="27">
        <v>5.7</v>
      </c>
      <c r="O7" s="27">
        <v>3</v>
      </c>
      <c r="P7" s="27">
        <v>5.3</v>
      </c>
      <c r="Q7" s="27">
        <v>0</v>
      </c>
      <c r="R7" s="29">
        <f t="shared" ref="R7:R10" si="0">SUM(C7:Q7)</f>
        <v>70.100000000000009</v>
      </c>
    </row>
    <row r="8" spans="2:18" x14ac:dyDescent="0.3">
      <c r="B8" s="26" t="s">
        <v>7</v>
      </c>
      <c r="C8" s="27">
        <v>5.4</v>
      </c>
      <c r="D8" s="27">
        <v>84.3</v>
      </c>
      <c r="E8" s="27">
        <v>69</v>
      </c>
      <c r="F8" s="27">
        <v>28.9</v>
      </c>
      <c r="G8" s="27">
        <v>33.700000000000003</v>
      </c>
      <c r="H8" s="27">
        <v>70.900000000000006</v>
      </c>
      <c r="I8" s="27">
        <v>72.5</v>
      </c>
      <c r="J8" s="27">
        <v>56.5</v>
      </c>
      <c r="K8" s="27">
        <v>50.1</v>
      </c>
      <c r="L8" s="27">
        <v>55.5</v>
      </c>
      <c r="M8" s="27">
        <v>42.8</v>
      </c>
      <c r="N8" s="27">
        <v>33.700000000000003</v>
      </c>
      <c r="O8" s="27">
        <v>8.4</v>
      </c>
      <c r="P8" s="27">
        <v>14.9</v>
      </c>
      <c r="Q8" s="27">
        <v>0</v>
      </c>
      <c r="R8" s="29">
        <f t="shared" si="0"/>
        <v>626.6</v>
      </c>
    </row>
    <row r="9" spans="2:18" x14ac:dyDescent="0.3">
      <c r="B9" s="26" t="s">
        <v>8</v>
      </c>
      <c r="C9" s="27">
        <v>1.3</v>
      </c>
      <c r="D9" s="27">
        <v>7.1</v>
      </c>
      <c r="E9" s="27">
        <v>5.9</v>
      </c>
      <c r="F9" s="27">
        <v>3</v>
      </c>
      <c r="G9" s="27">
        <v>3.5</v>
      </c>
      <c r="H9" s="27">
        <v>0.4</v>
      </c>
      <c r="I9" s="27">
        <v>0.4</v>
      </c>
      <c r="J9" s="27">
        <v>0.3</v>
      </c>
      <c r="K9" s="27">
        <v>0.3</v>
      </c>
      <c r="L9" s="27">
        <v>0.3</v>
      </c>
      <c r="M9" s="27">
        <v>0.6</v>
      </c>
      <c r="N9" s="27">
        <v>0.4</v>
      </c>
      <c r="O9" s="27">
        <v>0</v>
      </c>
      <c r="P9" s="27">
        <v>0</v>
      </c>
      <c r="Q9" s="27">
        <v>0</v>
      </c>
      <c r="R9" s="29">
        <f t="shared" si="0"/>
        <v>23.5</v>
      </c>
    </row>
    <row r="10" spans="2:18" x14ac:dyDescent="0.3">
      <c r="B10" s="26" t="s">
        <v>4</v>
      </c>
      <c r="C10" s="27">
        <v>0</v>
      </c>
      <c r="D10" s="27">
        <v>11.2</v>
      </c>
      <c r="E10" s="27">
        <v>9.1999999999999993</v>
      </c>
      <c r="F10" s="27">
        <v>18.5</v>
      </c>
      <c r="G10" s="27">
        <v>21.6</v>
      </c>
      <c r="H10" s="27">
        <v>42.6</v>
      </c>
      <c r="I10" s="27">
        <v>43.6</v>
      </c>
      <c r="J10" s="27">
        <v>33.9</v>
      </c>
      <c r="K10" s="27">
        <v>30.1</v>
      </c>
      <c r="L10" s="27">
        <v>33.299999999999997</v>
      </c>
      <c r="M10" s="27">
        <v>14.7</v>
      </c>
      <c r="N10" s="27">
        <v>11.6</v>
      </c>
      <c r="O10" s="27">
        <v>5.2</v>
      </c>
      <c r="P10" s="27">
        <v>9.1999999999999993</v>
      </c>
      <c r="Q10" s="27">
        <v>0</v>
      </c>
      <c r="R10" s="29">
        <f t="shared" si="0"/>
        <v>284.7</v>
      </c>
    </row>
    <row r="11" spans="2:18" x14ac:dyDescent="0.3">
      <c r="B11" s="153" t="s">
        <v>9</v>
      </c>
      <c r="C11" s="55">
        <f t="shared" ref="C11:R11" si="1">SUM(C7:C10)</f>
        <v>8.3000000000000007</v>
      </c>
      <c r="D11" s="55">
        <f t="shared" si="1"/>
        <v>107.89999999999999</v>
      </c>
      <c r="E11" s="55">
        <f t="shared" si="1"/>
        <v>88.4</v>
      </c>
      <c r="F11" s="55">
        <f t="shared" si="1"/>
        <v>53.699999999999996</v>
      </c>
      <c r="G11" s="55">
        <f t="shared" si="1"/>
        <v>62.7</v>
      </c>
      <c r="H11" s="55">
        <f t="shared" si="1"/>
        <v>121</v>
      </c>
      <c r="I11" s="55">
        <f t="shared" si="1"/>
        <v>123.70000000000002</v>
      </c>
      <c r="J11" s="55">
        <f t="shared" si="1"/>
        <v>96.3</v>
      </c>
      <c r="K11" s="55">
        <f t="shared" si="1"/>
        <v>85.5</v>
      </c>
      <c r="L11" s="55">
        <f t="shared" si="1"/>
        <v>94.6</v>
      </c>
      <c r="M11" s="55">
        <f t="shared" si="1"/>
        <v>65.399999999999991</v>
      </c>
      <c r="N11" s="55">
        <f t="shared" si="1"/>
        <v>51.400000000000006</v>
      </c>
      <c r="O11" s="55">
        <f t="shared" si="1"/>
        <v>16.600000000000001</v>
      </c>
      <c r="P11" s="55">
        <f t="shared" si="1"/>
        <v>29.4</v>
      </c>
      <c r="Q11" s="55">
        <f t="shared" si="1"/>
        <v>0</v>
      </c>
      <c r="R11" s="113">
        <f t="shared" si="1"/>
        <v>1004.9000000000001</v>
      </c>
    </row>
    <row r="12" spans="2:18" x14ac:dyDescent="0.3">
      <c r="B12" s="266" t="s">
        <v>51</v>
      </c>
      <c r="C12" s="250"/>
      <c r="D12" s="250"/>
      <c r="E12" s="250"/>
      <c r="F12" s="250"/>
      <c r="G12" s="250"/>
      <c r="H12" s="250"/>
      <c r="I12" s="250"/>
      <c r="J12" s="250"/>
      <c r="K12" s="250"/>
      <c r="L12" s="250"/>
      <c r="M12" s="250"/>
      <c r="N12" s="250"/>
      <c r="O12" s="250"/>
      <c r="P12" s="250"/>
      <c r="Q12" s="250"/>
      <c r="R12" s="267"/>
    </row>
    <row r="13" spans="2:18" x14ac:dyDescent="0.3">
      <c r="B13" s="30" t="s">
        <v>35</v>
      </c>
      <c r="C13" s="125">
        <v>0</v>
      </c>
      <c r="D13" s="125">
        <v>31</v>
      </c>
      <c r="E13" s="125">
        <v>26</v>
      </c>
      <c r="F13" s="125">
        <v>37</v>
      </c>
      <c r="G13" s="125">
        <v>43</v>
      </c>
      <c r="H13" s="125">
        <v>85</v>
      </c>
      <c r="I13" s="125">
        <v>88</v>
      </c>
      <c r="J13" s="125">
        <v>68</v>
      </c>
      <c r="K13" s="125">
        <v>60</v>
      </c>
      <c r="L13" s="125">
        <v>67</v>
      </c>
      <c r="M13" s="125">
        <v>46</v>
      </c>
      <c r="N13" s="125">
        <v>36</v>
      </c>
      <c r="O13" s="125">
        <v>32</v>
      </c>
      <c r="P13" s="125">
        <v>58</v>
      </c>
      <c r="Q13" s="125">
        <v>6</v>
      </c>
      <c r="R13" s="36">
        <f>SUM(C13:Q13)</f>
        <v>683</v>
      </c>
    </row>
    <row r="14" spans="2:18" x14ac:dyDescent="0.3">
      <c r="B14" s="30" t="s">
        <v>30</v>
      </c>
      <c r="C14" s="125">
        <v>70</v>
      </c>
      <c r="D14" s="125">
        <v>0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5">
        <v>0</v>
      </c>
      <c r="L14" s="125">
        <v>0</v>
      </c>
      <c r="M14" s="125">
        <v>0</v>
      </c>
      <c r="N14" s="125">
        <v>0</v>
      </c>
      <c r="O14" s="125">
        <v>1</v>
      </c>
      <c r="P14" s="125">
        <v>3</v>
      </c>
      <c r="Q14" s="125">
        <v>94</v>
      </c>
      <c r="R14" s="36">
        <f>SUM(C14:Q14)</f>
        <v>168</v>
      </c>
    </row>
    <row r="15" spans="2:18" x14ac:dyDescent="0.3">
      <c r="B15" s="30" t="s">
        <v>11</v>
      </c>
      <c r="C15" s="125">
        <v>231</v>
      </c>
      <c r="D15" s="125">
        <v>542</v>
      </c>
      <c r="E15" s="125">
        <v>445</v>
      </c>
      <c r="F15" s="125">
        <v>318</v>
      </c>
      <c r="G15" s="125">
        <v>370</v>
      </c>
      <c r="H15" s="125">
        <v>562</v>
      </c>
      <c r="I15" s="125">
        <v>575</v>
      </c>
      <c r="J15" s="125">
        <v>448</v>
      </c>
      <c r="K15" s="125">
        <v>398</v>
      </c>
      <c r="L15" s="125">
        <v>440</v>
      </c>
      <c r="M15" s="125">
        <v>549</v>
      </c>
      <c r="N15" s="125">
        <v>432</v>
      </c>
      <c r="O15" s="125">
        <v>131</v>
      </c>
      <c r="P15" s="125">
        <v>233</v>
      </c>
      <c r="Q15" s="125">
        <v>21</v>
      </c>
      <c r="R15" s="36">
        <f>SUM(C15:Q15)</f>
        <v>5695</v>
      </c>
    </row>
    <row r="16" spans="2:18" x14ac:dyDescent="0.3">
      <c r="B16" s="30" t="s">
        <v>197</v>
      </c>
      <c r="C16" s="35">
        <v>8</v>
      </c>
      <c r="D16" s="35">
        <v>86</v>
      </c>
      <c r="E16" s="35">
        <v>70</v>
      </c>
      <c r="F16" s="35">
        <v>76</v>
      </c>
      <c r="G16" s="35">
        <v>88</v>
      </c>
      <c r="H16" s="35">
        <v>135</v>
      </c>
      <c r="I16" s="35">
        <v>138</v>
      </c>
      <c r="J16" s="35">
        <v>107</v>
      </c>
      <c r="K16" s="35">
        <v>96</v>
      </c>
      <c r="L16" s="35">
        <v>105</v>
      </c>
      <c r="M16" s="35">
        <v>167</v>
      </c>
      <c r="N16" s="35">
        <v>130</v>
      </c>
      <c r="O16" s="35">
        <v>97</v>
      </c>
      <c r="P16" s="35">
        <v>173</v>
      </c>
      <c r="Q16" s="35">
        <v>4</v>
      </c>
      <c r="R16" s="36">
        <f>SUM(C16:Q16)</f>
        <v>1480</v>
      </c>
    </row>
    <row r="17" spans="2:18" ht="15" thickBot="1" x14ac:dyDescent="0.35">
      <c r="B17" s="155" t="s">
        <v>9</v>
      </c>
      <c r="C17" s="45">
        <f t="shared" ref="C17:R17" si="2">SUM(C13:C16)</f>
        <v>309</v>
      </c>
      <c r="D17" s="45">
        <f t="shared" si="2"/>
        <v>659</v>
      </c>
      <c r="E17" s="45">
        <f t="shared" si="2"/>
        <v>541</v>
      </c>
      <c r="F17" s="45">
        <f t="shared" si="2"/>
        <v>431</v>
      </c>
      <c r="G17" s="45">
        <f t="shared" si="2"/>
        <v>501</v>
      </c>
      <c r="H17" s="45">
        <f t="shared" si="2"/>
        <v>782</v>
      </c>
      <c r="I17" s="45">
        <f t="shared" si="2"/>
        <v>801</v>
      </c>
      <c r="J17" s="45">
        <f t="shared" si="2"/>
        <v>623</v>
      </c>
      <c r="K17" s="45">
        <f t="shared" si="2"/>
        <v>554</v>
      </c>
      <c r="L17" s="45">
        <f t="shared" si="2"/>
        <v>612</v>
      </c>
      <c r="M17" s="45">
        <f t="shared" si="2"/>
        <v>762</v>
      </c>
      <c r="N17" s="45">
        <f t="shared" si="2"/>
        <v>598</v>
      </c>
      <c r="O17" s="45">
        <f t="shared" si="2"/>
        <v>261</v>
      </c>
      <c r="P17" s="45">
        <f t="shared" si="2"/>
        <v>467</v>
      </c>
      <c r="Q17" s="45">
        <f t="shared" si="2"/>
        <v>125</v>
      </c>
      <c r="R17" s="46">
        <f t="shared" si="2"/>
        <v>8026</v>
      </c>
    </row>
  </sheetData>
  <mergeCells count="4">
    <mergeCell ref="B2:R2"/>
    <mergeCell ref="B3:R3"/>
    <mergeCell ref="B6:R6"/>
    <mergeCell ref="B12:R12"/>
  </mergeCells>
  <pageMargins left="0.7" right="0.7" top="0.75" bottom="0.75" header="0.3" footer="0.3"/>
  <pageSetup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239B7-BCDF-4A14-BAFE-BB7D8354F5EB}">
  <dimension ref="B3:E16"/>
  <sheetViews>
    <sheetView workbookViewId="0">
      <selection activeCell="F21" sqref="F21"/>
    </sheetView>
  </sheetViews>
  <sheetFormatPr defaultRowHeight="14.4" x14ac:dyDescent="0.3"/>
  <cols>
    <col min="2" max="2" width="14" customWidth="1"/>
    <col min="3" max="3" width="6.6640625" customWidth="1"/>
    <col min="4" max="4" width="5.6640625" customWidth="1"/>
    <col min="5" max="5" width="8.109375" customWidth="1"/>
  </cols>
  <sheetData>
    <row r="3" spans="2:5" ht="15.6" x14ac:dyDescent="0.3">
      <c r="B3" s="287" t="s">
        <v>177</v>
      </c>
      <c r="C3" s="288"/>
      <c r="D3" s="288"/>
      <c r="E3" s="289"/>
    </row>
    <row r="4" spans="2:5" ht="16.2" thickBot="1" x14ac:dyDescent="0.35">
      <c r="B4" s="280" t="s">
        <v>178</v>
      </c>
      <c r="C4" s="263"/>
      <c r="D4" s="263"/>
      <c r="E4" s="281"/>
    </row>
    <row r="5" spans="2:5" x14ac:dyDescent="0.3">
      <c r="B5" s="137" t="s">
        <v>0</v>
      </c>
      <c r="C5" s="108">
        <v>1</v>
      </c>
      <c r="D5" s="108">
        <v>2</v>
      </c>
      <c r="E5" s="138" t="s">
        <v>1</v>
      </c>
    </row>
    <row r="6" spans="2:5" x14ac:dyDescent="0.3">
      <c r="B6" s="139" t="s">
        <v>2</v>
      </c>
      <c r="C6" s="54">
        <v>16.8</v>
      </c>
      <c r="D6" s="54">
        <v>35.9</v>
      </c>
      <c r="E6" s="140">
        <f>+SUM(C6:D6)</f>
        <v>52.7</v>
      </c>
    </row>
    <row r="7" spans="2:5" x14ac:dyDescent="0.3">
      <c r="B7" s="282" t="s">
        <v>3</v>
      </c>
      <c r="C7" s="250"/>
      <c r="D7" s="250"/>
      <c r="E7" s="283"/>
    </row>
    <row r="8" spans="2:5" x14ac:dyDescent="0.3">
      <c r="B8" s="141" t="s">
        <v>6</v>
      </c>
      <c r="C8" s="27">
        <v>0</v>
      </c>
      <c r="D8" s="27">
        <v>24.6</v>
      </c>
      <c r="E8" s="142">
        <f>SUM(C8:D8)</f>
        <v>24.6</v>
      </c>
    </row>
    <row r="9" spans="2:5" x14ac:dyDescent="0.3">
      <c r="B9" s="141" t="s">
        <v>7</v>
      </c>
      <c r="C9" s="27">
        <v>0</v>
      </c>
      <c r="D9" s="27">
        <v>6.3</v>
      </c>
      <c r="E9" s="142">
        <f>SUM(C9:D9)</f>
        <v>6.3</v>
      </c>
    </row>
    <row r="10" spans="2:5" x14ac:dyDescent="0.3">
      <c r="B10" s="143" t="s">
        <v>9</v>
      </c>
      <c r="C10" s="55">
        <f>SUM(C8:C9)</f>
        <v>0</v>
      </c>
      <c r="D10" s="55">
        <f>SUM(D8:D9)</f>
        <v>30.900000000000002</v>
      </c>
      <c r="E10" s="140">
        <f>SUM(E8:E9)</f>
        <v>30.900000000000002</v>
      </c>
    </row>
    <row r="11" spans="2:5" x14ac:dyDescent="0.3">
      <c r="B11" s="282" t="s">
        <v>51</v>
      </c>
      <c r="C11" s="250"/>
      <c r="D11" s="250"/>
      <c r="E11" s="283"/>
    </row>
    <row r="12" spans="2:5" x14ac:dyDescent="0.3">
      <c r="B12" s="141" t="s">
        <v>20</v>
      </c>
      <c r="C12" s="125">
        <v>7</v>
      </c>
      <c r="D12" s="125">
        <v>0</v>
      </c>
      <c r="E12" s="144">
        <f>SUM(C12:D12)</f>
        <v>7</v>
      </c>
    </row>
    <row r="13" spans="2:5" x14ac:dyDescent="0.3">
      <c r="B13" s="141" t="s">
        <v>30</v>
      </c>
      <c r="C13" s="125">
        <v>356</v>
      </c>
      <c r="D13" s="125">
        <v>0</v>
      </c>
      <c r="E13" s="144">
        <f>SUM(C13:D13)</f>
        <v>356</v>
      </c>
    </row>
    <row r="14" spans="2:5" x14ac:dyDescent="0.3">
      <c r="B14" s="145" t="s">
        <v>11</v>
      </c>
      <c r="C14" s="125">
        <v>0</v>
      </c>
      <c r="D14" s="125">
        <v>309</v>
      </c>
      <c r="E14" s="144">
        <f>SUM(C14:D14)</f>
        <v>309</v>
      </c>
    </row>
    <row r="15" spans="2:5" x14ac:dyDescent="0.3">
      <c r="B15" s="145" t="s">
        <v>16</v>
      </c>
      <c r="C15" s="35">
        <v>9</v>
      </c>
      <c r="D15" s="35">
        <v>0</v>
      </c>
      <c r="E15" s="144">
        <f>SUM(C15:D15)</f>
        <v>9</v>
      </c>
    </row>
    <row r="16" spans="2:5" x14ac:dyDescent="0.3">
      <c r="B16" s="143" t="s">
        <v>9</v>
      </c>
      <c r="C16" s="157">
        <f>SUM(C12:C15)</f>
        <v>372</v>
      </c>
      <c r="D16" s="157">
        <f>SUM(D12:D15)</f>
        <v>309</v>
      </c>
      <c r="E16" s="158">
        <f>SUM(E12:E15)</f>
        <v>681</v>
      </c>
    </row>
  </sheetData>
  <mergeCells count="4">
    <mergeCell ref="B3:E3"/>
    <mergeCell ref="B4:E4"/>
    <mergeCell ref="B7:E7"/>
    <mergeCell ref="B11:E1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3747-EEED-4E15-B85E-CA7C0A99E9F1}">
  <dimension ref="B2:E20"/>
  <sheetViews>
    <sheetView workbookViewId="0">
      <selection activeCell="J20" sqref="J20"/>
    </sheetView>
  </sheetViews>
  <sheetFormatPr defaultRowHeight="14.4" x14ac:dyDescent="0.3"/>
  <cols>
    <col min="2" max="2" width="15.5546875" customWidth="1"/>
    <col min="5" max="5" width="10.6640625" customWidth="1"/>
  </cols>
  <sheetData>
    <row r="2" spans="2:5" ht="15.6" x14ac:dyDescent="0.3">
      <c r="B2" s="287" t="s">
        <v>200</v>
      </c>
      <c r="C2" s="288"/>
      <c r="D2" s="288"/>
      <c r="E2" s="289"/>
    </row>
    <row r="3" spans="2:5" ht="16.2" thickBot="1" x14ac:dyDescent="0.35">
      <c r="B3" s="280" t="s">
        <v>201</v>
      </c>
      <c r="C3" s="263"/>
      <c r="D3" s="263"/>
      <c r="E3" s="281"/>
    </row>
    <row r="4" spans="2:5" x14ac:dyDescent="0.3">
      <c r="B4" s="137" t="s">
        <v>0</v>
      </c>
      <c r="C4" s="108">
        <v>1</v>
      </c>
      <c r="D4" s="108">
        <v>2</v>
      </c>
      <c r="E4" s="138" t="s">
        <v>1</v>
      </c>
    </row>
    <row r="5" spans="2:5" x14ac:dyDescent="0.3">
      <c r="B5" s="139" t="s">
        <v>2</v>
      </c>
      <c r="C5" s="54">
        <v>49.4</v>
      </c>
      <c r="D5" s="54">
        <v>112</v>
      </c>
      <c r="E5" s="140">
        <f>+SUM(C5:D5)</f>
        <v>161.4</v>
      </c>
    </row>
    <row r="6" spans="2:5" x14ac:dyDescent="0.3">
      <c r="B6" s="282" t="s">
        <v>3</v>
      </c>
      <c r="C6" s="250"/>
      <c r="D6" s="250"/>
      <c r="E6" s="283"/>
    </row>
    <row r="7" spans="2:5" x14ac:dyDescent="0.3">
      <c r="B7" s="141" t="s">
        <v>4</v>
      </c>
      <c r="C7" s="27">
        <v>0</v>
      </c>
      <c r="D7" s="27">
        <v>26.1</v>
      </c>
      <c r="E7" s="142">
        <f>SUM(C7:D7)</f>
        <v>26.1</v>
      </c>
    </row>
    <row r="8" spans="2:5" x14ac:dyDescent="0.3">
      <c r="B8" s="141" t="s">
        <v>6</v>
      </c>
      <c r="C8" s="27">
        <v>6.9</v>
      </c>
      <c r="D8" s="27">
        <v>16.7</v>
      </c>
      <c r="E8" s="142">
        <f>SUM(C8:D8)</f>
        <v>23.6</v>
      </c>
    </row>
    <row r="9" spans="2:5" x14ac:dyDescent="0.3">
      <c r="B9" s="141" t="s">
        <v>7</v>
      </c>
      <c r="C9" s="27">
        <v>9.3000000000000007</v>
      </c>
      <c r="D9" s="27">
        <v>63.1</v>
      </c>
      <c r="E9" s="142">
        <f>SUM(C9:D9)</f>
        <v>72.400000000000006</v>
      </c>
    </row>
    <row r="10" spans="2:5" x14ac:dyDescent="0.3">
      <c r="B10" s="141" t="s">
        <v>8</v>
      </c>
      <c r="C10" s="27">
        <v>2.9</v>
      </c>
      <c r="D10" s="27">
        <v>3.8</v>
      </c>
      <c r="E10" s="142">
        <f>SUM(C10:D10)</f>
        <v>6.6999999999999993</v>
      </c>
    </row>
    <row r="11" spans="2:5" x14ac:dyDescent="0.3">
      <c r="B11" s="141" t="s">
        <v>19</v>
      </c>
      <c r="C11" s="27">
        <v>0</v>
      </c>
      <c r="D11" s="27">
        <v>4.0999999999999996</v>
      </c>
      <c r="E11" s="142">
        <f>SUM(C11:D11)</f>
        <v>4.0999999999999996</v>
      </c>
    </row>
    <row r="12" spans="2:5" x14ac:dyDescent="0.3">
      <c r="B12" s="143" t="s">
        <v>9</v>
      </c>
      <c r="C12" s="55">
        <f>SUM(C7:C11)</f>
        <v>19.100000000000001</v>
      </c>
      <c r="D12" s="55">
        <f>SUM(D7:D11)</f>
        <v>113.8</v>
      </c>
      <c r="E12" s="140">
        <f>SUM(E7:E11)</f>
        <v>132.9</v>
      </c>
    </row>
    <row r="13" spans="2:5" x14ac:dyDescent="0.3">
      <c r="B13" s="282" t="s">
        <v>51</v>
      </c>
      <c r="C13" s="250"/>
      <c r="D13" s="250"/>
      <c r="E13" s="283"/>
    </row>
    <row r="14" spans="2:5" x14ac:dyDescent="0.3">
      <c r="B14" s="141" t="s">
        <v>4</v>
      </c>
      <c r="C14" s="125">
        <v>0</v>
      </c>
      <c r="D14" s="125">
        <v>117</v>
      </c>
      <c r="E14" s="144">
        <f t="shared" ref="E14:E19" si="0">SUM(C14:D14)</f>
        <v>117</v>
      </c>
    </row>
    <row r="15" spans="2:5" x14ac:dyDescent="0.3">
      <c r="B15" s="145" t="s">
        <v>11</v>
      </c>
      <c r="C15" s="125">
        <v>640</v>
      </c>
      <c r="D15" s="125">
        <v>1766</v>
      </c>
      <c r="E15" s="144">
        <f t="shared" si="0"/>
        <v>2406</v>
      </c>
    </row>
    <row r="16" spans="2:5" x14ac:dyDescent="0.3">
      <c r="B16" s="145" t="s">
        <v>15</v>
      </c>
      <c r="C16" s="35">
        <v>0</v>
      </c>
      <c r="D16" s="35">
        <v>14</v>
      </c>
      <c r="E16" s="144">
        <f t="shared" si="0"/>
        <v>14</v>
      </c>
    </row>
    <row r="17" spans="2:5" x14ac:dyDescent="0.3">
      <c r="B17" s="145" t="s">
        <v>30</v>
      </c>
      <c r="C17" s="35">
        <v>122</v>
      </c>
      <c r="D17" s="35">
        <v>210</v>
      </c>
      <c r="E17" s="144">
        <f t="shared" si="0"/>
        <v>332</v>
      </c>
    </row>
    <row r="18" spans="2:5" x14ac:dyDescent="0.3">
      <c r="B18" s="145" t="s">
        <v>14</v>
      </c>
      <c r="C18" s="35">
        <v>0</v>
      </c>
      <c r="D18" s="35">
        <v>5</v>
      </c>
      <c r="E18" s="144">
        <f t="shared" si="0"/>
        <v>5</v>
      </c>
    </row>
    <row r="19" spans="2:5" x14ac:dyDescent="0.3">
      <c r="B19" s="145" t="s">
        <v>5</v>
      </c>
      <c r="C19" s="35">
        <v>3</v>
      </c>
      <c r="D19" s="35">
        <v>61</v>
      </c>
      <c r="E19" s="144">
        <f t="shared" si="0"/>
        <v>64</v>
      </c>
    </row>
    <row r="20" spans="2:5" x14ac:dyDescent="0.3">
      <c r="B20" s="143" t="s">
        <v>9</v>
      </c>
      <c r="C20" s="157">
        <f>SUM(C14:C19)</f>
        <v>765</v>
      </c>
      <c r="D20" s="157">
        <f>SUM(D14:D19)</f>
        <v>2173</v>
      </c>
      <c r="E20" s="158">
        <f>SUM(E14:E19)</f>
        <v>2938</v>
      </c>
    </row>
  </sheetData>
  <mergeCells count="4">
    <mergeCell ref="B2:E2"/>
    <mergeCell ref="B3:E3"/>
    <mergeCell ref="B6:E6"/>
    <mergeCell ref="B13:E13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DA52E-BFBD-48D3-8A20-E888AEC1183B}">
  <dimension ref="B2:L20"/>
  <sheetViews>
    <sheetView workbookViewId="0">
      <selection activeCell="B3" sqref="B3:L20"/>
    </sheetView>
  </sheetViews>
  <sheetFormatPr defaultRowHeight="14.4" x14ac:dyDescent="0.3"/>
  <cols>
    <col min="2" max="2" width="14.88671875" bestFit="1" customWidth="1"/>
  </cols>
  <sheetData>
    <row r="2" spans="2:12" ht="15" thickBot="1" x14ac:dyDescent="0.35"/>
    <row r="3" spans="2:12" ht="17.399999999999999" x14ac:dyDescent="0.3">
      <c r="B3" s="284" t="s">
        <v>159</v>
      </c>
      <c r="C3" s="285"/>
      <c r="D3" s="285"/>
      <c r="E3" s="285"/>
      <c r="F3" s="285"/>
      <c r="G3" s="285"/>
      <c r="H3" s="285"/>
      <c r="I3" s="285"/>
      <c r="J3" s="285"/>
      <c r="K3" s="285"/>
      <c r="L3" s="286"/>
    </row>
    <row r="4" spans="2:12" ht="16.2" thickBot="1" x14ac:dyDescent="0.35">
      <c r="B4" s="264" t="s">
        <v>160</v>
      </c>
      <c r="C4" s="263"/>
      <c r="D4" s="263"/>
      <c r="E4" s="263"/>
      <c r="F4" s="263"/>
      <c r="G4" s="263"/>
      <c r="H4" s="263"/>
      <c r="I4" s="263"/>
      <c r="J4" s="263"/>
      <c r="K4" s="263"/>
      <c r="L4" s="265"/>
    </row>
    <row r="5" spans="2:12" x14ac:dyDescent="0.3">
      <c r="B5" s="110" t="s">
        <v>0</v>
      </c>
      <c r="C5" s="108">
        <v>1</v>
      </c>
      <c r="D5" s="108">
        <v>2</v>
      </c>
      <c r="E5" s="108">
        <v>3</v>
      </c>
      <c r="F5" s="108">
        <v>4</v>
      </c>
      <c r="G5" s="108">
        <v>5</v>
      </c>
      <c r="H5" s="108">
        <v>6</v>
      </c>
      <c r="I5" s="108">
        <v>7</v>
      </c>
      <c r="J5" s="108">
        <v>8</v>
      </c>
      <c r="K5" s="108">
        <v>9</v>
      </c>
      <c r="L5" s="111" t="s">
        <v>1</v>
      </c>
    </row>
    <row r="6" spans="2:12" x14ac:dyDescent="0.3">
      <c r="B6" s="112" t="s">
        <v>2</v>
      </c>
      <c r="C6" s="54">
        <v>11.1</v>
      </c>
      <c r="D6" s="54">
        <v>4.3</v>
      </c>
      <c r="E6" s="54">
        <v>68.7</v>
      </c>
      <c r="F6" s="54">
        <v>33.700000000000003</v>
      </c>
      <c r="G6" s="54">
        <v>29.7</v>
      </c>
      <c r="H6" s="54">
        <v>44</v>
      </c>
      <c r="I6" s="54">
        <v>39.700000000000003</v>
      </c>
      <c r="J6" s="54">
        <v>42.5</v>
      </c>
      <c r="K6" s="54">
        <v>51.1</v>
      </c>
      <c r="L6" s="113">
        <f>SUM(C6:K6)</f>
        <v>324.8</v>
      </c>
    </row>
    <row r="7" spans="2:12" x14ac:dyDescent="0.3">
      <c r="B7" s="266" t="s">
        <v>3</v>
      </c>
      <c r="C7" s="250"/>
      <c r="D7" s="250"/>
      <c r="E7" s="250"/>
      <c r="F7" s="250"/>
      <c r="G7" s="250"/>
      <c r="H7" s="250"/>
      <c r="I7" s="250"/>
      <c r="J7" s="250"/>
      <c r="K7" s="250"/>
      <c r="L7" s="267"/>
    </row>
    <row r="8" spans="2:12" x14ac:dyDescent="0.3">
      <c r="B8" s="26" t="s">
        <v>6</v>
      </c>
      <c r="C8" s="27">
        <v>0</v>
      </c>
      <c r="D8" s="27">
        <v>1.6</v>
      </c>
      <c r="E8" s="27">
        <v>11.1</v>
      </c>
      <c r="F8" s="27">
        <v>5.4</v>
      </c>
      <c r="G8" s="27">
        <v>6.4</v>
      </c>
      <c r="H8" s="27">
        <v>9.5</v>
      </c>
      <c r="I8" s="27">
        <v>8.6</v>
      </c>
      <c r="J8" s="27">
        <v>9.1999999999999993</v>
      </c>
      <c r="K8" s="27">
        <v>11.2</v>
      </c>
      <c r="L8" s="29">
        <f t="shared" ref="L8:L13" si="0">SUM(C8:K8)</f>
        <v>63</v>
      </c>
    </row>
    <row r="9" spans="2:12" x14ac:dyDescent="0.3">
      <c r="B9" s="26" t="s">
        <v>7</v>
      </c>
      <c r="C9" s="27">
        <v>1.4</v>
      </c>
      <c r="D9" s="27">
        <v>2.9</v>
      </c>
      <c r="E9" s="27">
        <v>21.2</v>
      </c>
      <c r="F9" s="27">
        <v>10.4</v>
      </c>
      <c r="G9" s="27">
        <v>12.8</v>
      </c>
      <c r="H9" s="27">
        <v>18.899999999999999</v>
      </c>
      <c r="I9" s="27">
        <v>17.100000000000001</v>
      </c>
      <c r="J9" s="27">
        <v>18.3</v>
      </c>
      <c r="K9" s="27">
        <v>21.8</v>
      </c>
      <c r="L9" s="29">
        <f t="shared" si="0"/>
        <v>124.79999999999998</v>
      </c>
    </row>
    <row r="10" spans="2:12" x14ac:dyDescent="0.3">
      <c r="B10" s="26" t="s">
        <v>8</v>
      </c>
      <c r="C10" s="27">
        <v>0</v>
      </c>
      <c r="D10" s="27">
        <v>0</v>
      </c>
      <c r="E10" s="27">
        <v>0</v>
      </c>
      <c r="F10" s="27">
        <v>0</v>
      </c>
      <c r="G10" s="27">
        <v>1</v>
      </c>
      <c r="H10" s="27">
        <v>1.4</v>
      </c>
      <c r="I10" s="27">
        <v>1.3</v>
      </c>
      <c r="J10" s="27">
        <v>1.4</v>
      </c>
      <c r="K10" s="27">
        <v>1.6</v>
      </c>
      <c r="L10" s="29">
        <f t="shared" si="0"/>
        <v>6.6999999999999993</v>
      </c>
    </row>
    <row r="11" spans="2:12" x14ac:dyDescent="0.3">
      <c r="B11" s="26" t="s">
        <v>4</v>
      </c>
      <c r="C11" s="27">
        <v>0</v>
      </c>
      <c r="D11" s="27">
        <v>0</v>
      </c>
      <c r="E11" s="27">
        <v>0</v>
      </c>
      <c r="F11" s="27">
        <v>0</v>
      </c>
      <c r="G11" s="27">
        <v>5.7</v>
      </c>
      <c r="H11" s="27">
        <v>8.5</v>
      </c>
      <c r="I11" s="27">
        <v>7.6</v>
      </c>
      <c r="J11" s="27">
        <v>8.1999999999999993</v>
      </c>
      <c r="K11" s="27">
        <v>9.8000000000000007</v>
      </c>
      <c r="L11" s="29">
        <f t="shared" si="0"/>
        <v>39.799999999999997</v>
      </c>
    </row>
    <row r="12" spans="2:12" x14ac:dyDescent="0.3">
      <c r="B12" s="26" t="s">
        <v>19</v>
      </c>
      <c r="C12" s="27">
        <v>0</v>
      </c>
      <c r="D12" s="27">
        <v>0</v>
      </c>
      <c r="E12" s="27">
        <v>0.4</v>
      </c>
      <c r="F12" s="27">
        <v>0.2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9">
        <f t="shared" si="0"/>
        <v>0.60000000000000009</v>
      </c>
    </row>
    <row r="13" spans="2:12" x14ac:dyDescent="0.3">
      <c r="B13" s="26" t="s">
        <v>29</v>
      </c>
      <c r="C13" s="27">
        <v>0</v>
      </c>
      <c r="D13" s="27">
        <v>0</v>
      </c>
      <c r="E13" s="27">
        <v>0</v>
      </c>
      <c r="F13" s="27">
        <v>0</v>
      </c>
      <c r="G13" s="27">
        <v>0.7</v>
      </c>
      <c r="H13" s="27">
        <v>1.1000000000000001</v>
      </c>
      <c r="I13" s="27">
        <v>1</v>
      </c>
      <c r="J13" s="27">
        <v>1</v>
      </c>
      <c r="K13" s="27">
        <v>1.3</v>
      </c>
      <c r="L13" s="29">
        <f t="shared" si="0"/>
        <v>5.0999999999999996</v>
      </c>
    </row>
    <row r="14" spans="2:12" x14ac:dyDescent="0.3">
      <c r="B14" s="153" t="s">
        <v>9</v>
      </c>
      <c r="C14" s="55">
        <f t="shared" ref="C14:L14" si="1">SUM(C8:C13)</f>
        <v>1.4</v>
      </c>
      <c r="D14" s="55">
        <f t="shared" si="1"/>
        <v>4.5</v>
      </c>
      <c r="E14" s="55">
        <f t="shared" si="1"/>
        <v>32.699999999999996</v>
      </c>
      <c r="F14" s="55">
        <f t="shared" si="1"/>
        <v>16</v>
      </c>
      <c r="G14" s="55">
        <f t="shared" si="1"/>
        <v>26.6</v>
      </c>
      <c r="H14" s="55">
        <f t="shared" si="1"/>
        <v>39.4</v>
      </c>
      <c r="I14" s="55">
        <f t="shared" si="1"/>
        <v>35.6</v>
      </c>
      <c r="J14" s="55">
        <f t="shared" si="1"/>
        <v>38.099999999999994</v>
      </c>
      <c r="K14" s="55">
        <f t="shared" si="1"/>
        <v>45.7</v>
      </c>
      <c r="L14" s="113">
        <f t="shared" si="1"/>
        <v>239.99999999999994</v>
      </c>
    </row>
    <row r="15" spans="2:12" x14ac:dyDescent="0.3">
      <c r="B15" s="266" t="s">
        <v>51</v>
      </c>
      <c r="C15" s="250"/>
      <c r="D15" s="250"/>
      <c r="E15" s="250"/>
      <c r="F15" s="250"/>
      <c r="G15" s="250"/>
      <c r="H15" s="250"/>
      <c r="I15" s="250"/>
      <c r="J15" s="250"/>
      <c r="K15" s="250"/>
      <c r="L15" s="267"/>
    </row>
    <row r="16" spans="2:12" x14ac:dyDescent="0.3">
      <c r="B16" s="30" t="s">
        <v>20</v>
      </c>
      <c r="C16" s="125">
        <v>8</v>
      </c>
      <c r="D16" s="125">
        <v>0</v>
      </c>
      <c r="E16" s="125">
        <v>42</v>
      </c>
      <c r="F16" s="125">
        <v>20</v>
      </c>
      <c r="G16" s="125">
        <v>3</v>
      </c>
      <c r="H16" s="125">
        <v>5</v>
      </c>
      <c r="I16" s="125">
        <v>4</v>
      </c>
      <c r="J16" s="125">
        <v>5</v>
      </c>
      <c r="K16" s="125">
        <v>5</v>
      </c>
      <c r="L16" s="36">
        <f>SUM(C16:K16)</f>
        <v>92</v>
      </c>
    </row>
    <row r="17" spans="2:12" x14ac:dyDescent="0.3">
      <c r="B17" s="30" t="s">
        <v>30</v>
      </c>
      <c r="C17" s="125">
        <v>96</v>
      </c>
      <c r="D17" s="125">
        <v>124</v>
      </c>
      <c r="E17" s="125">
        <v>107</v>
      </c>
      <c r="F17" s="125">
        <v>52</v>
      </c>
      <c r="G17" s="125">
        <v>37</v>
      </c>
      <c r="H17" s="125">
        <v>56</v>
      </c>
      <c r="I17" s="125">
        <v>50</v>
      </c>
      <c r="J17" s="125">
        <v>53</v>
      </c>
      <c r="K17" s="125">
        <v>64</v>
      </c>
      <c r="L17" s="36">
        <f>SUM(C17:K17)</f>
        <v>639</v>
      </c>
    </row>
    <row r="18" spans="2:12" x14ac:dyDescent="0.3">
      <c r="B18" s="30" t="s">
        <v>11</v>
      </c>
      <c r="C18" s="125">
        <v>84</v>
      </c>
      <c r="D18" s="125">
        <v>48</v>
      </c>
      <c r="E18" s="125">
        <v>597</v>
      </c>
      <c r="F18" s="125">
        <v>293</v>
      </c>
      <c r="G18" s="125">
        <v>306</v>
      </c>
      <c r="H18" s="125">
        <v>455</v>
      </c>
      <c r="I18" s="125">
        <v>410</v>
      </c>
      <c r="J18" s="125">
        <v>439</v>
      </c>
      <c r="K18" s="125">
        <v>529</v>
      </c>
      <c r="L18" s="36">
        <f>SUM(C18:K18)</f>
        <v>3161</v>
      </c>
    </row>
    <row r="19" spans="2:12" x14ac:dyDescent="0.3">
      <c r="B19" s="30" t="s">
        <v>16</v>
      </c>
      <c r="C19" s="35">
        <v>0</v>
      </c>
      <c r="D19" s="35">
        <v>0</v>
      </c>
      <c r="E19" s="35">
        <v>8</v>
      </c>
      <c r="F19" s="35">
        <v>5</v>
      </c>
      <c r="G19" s="35">
        <v>4</v>
      </c>
      <c r="H19" s="35">
        <v>6</v>
      </c>
      <c r="I19" s="35">
        <v>5</v>
      </c>
      <c r="J19" s="35">
        <v>6</v>
      </c>
      <c r="K19" s="35">
        <v>7</v>
      </c>
      <c r="L19" s="36">
        <f>SUM(C19:K19)</f>
        <v>41</v>
      </c>
    </row>
    <row r="20" spans="2:12" ht="15" thickBot="1" x14ac:dyDescent="0.35">
      <c r="B20" s="155" t="s">
        <v>9</v>
      </c>
      <c r="C20" s="45">
        <f t="shared" ref="C20:K20" si="2">SUM(C16:C19)</f>
        <v>188</v>
      </c>
      <c r="D20" s="45">
        <f t="shared" si="2"/>
        <v>172</v>
      </c>
      <c r="E20" s="45">
        <f t="shared" si="2"/>
        <v>754</v>
      </c>
      <c r="F20" s="45">
        <f t="shared" si="2"/>
        <v>370</v>
      </c>
      <c r="G20" s="45">
        <f t="shared" si="2"/>
        <v>350</v>
      </c>
      <c r="H20" s="45">
        <f t="shared" si="2"/>
        <v>522</v>
      </c>
      <c r="I20" s="45">
        <f t="shared" si="2"/>
        <v>469</v>
      </c>
      <c r="J20" s="45">
        <f t="shared" si="2"/>
        <v>503</v>
      </c>
      <c r="K20" s="45">
        <f t="shared" si="2"/>
        <v>605</v>
      </c>
      <c r="L20" s="46">
        <f>SUM(L16:L19)</f>
        <v>3933</v>
      </c>
    </row>
  </sheetData>
  <mergeCells count="4">
    <mergeCell ref="B15:L15"/>
    <mergeCell ref="B3:L3"/>
    <mergeCell ref="B4:L4"/>
    <mergeCell ref="B7:L7"/>
  </mergeCells>
  <pageMargins left="0.7" right="0.7" top="0.75" bottom="0.75" header="0.3" footer="0.3"/>
  <pageSetup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621CB-21FB-4E32-A530-6446ED09D1BB}">
  <dimension ref="B2:D15"/>
  <sheetViews>
    <sheetView workbookViewId="0">
      <selection activeCell="B2" sqref="B2:D15"/>
    </sheetView>
  </sheetViews>
  <sheetFormatPr defaultRowHeight="14.4" x14ac:dyDescent="0.3"/>
  <cols>
    <col min="2" max="2" width="16.33203125" customWidth="1"/>
    <col min="3" max="3" width="12" customWidth="1"/>
    <col min="4" max="4" width="12.44140625" customWidth="1"/>
  </cols>
  <sheetData>
    <row r="2" spans="2:4" ht="15.6" x14ac:dyDescent="0.3">
      <c r="B2" s="248" t="s">
        <v>161</v>
      </c>
      <c r="C2" s="248"/>
      <c r="D2" s="248"/>
    </row>
    <row r="3" spans="2:4" ht="16.2" thickBot="1" x14ac:dyDescent="0.35">
      <c r="B3" s="263" t="s">
        <v>162</v>
      </c>
      <c r="C3" s="263"/>
      <c r="D3" s="263"/>
    </row>
    <row r="4" spans="2:4" x14ac:dyDescent="0.3">
      <c r="B4" s="108" t="s">
        <v>0</v>
      </c>
      <c r="C4" s="108">
        <v>1</v>
      </c>
      <c r="D4" s="109" t="s">
        <v>1</v>
      </c>
    </row>
    <row r="5" spans="2:4" x14ac:dyDescent="0.3">
      <c r="B5" s="62" t="s">
        <v>2</v>
      </c>
      <c r="C5" s="54">
        <v>73.5</v>
      </c>
      <c r="D5" s="56">
        <f>+SUM(C5:C5)</f>
        <v>73.5</v>
      </c>
    </row>
    <row r="6" spans="2:4" x14ac:dyDescent="0.3">
      <c r="B6" s="250" t="s">
        <v>3</v>
      </c>
      <c r="C6" s="250"/>
      <c r="D6" s="250"/>
    </row>
    <row r="7" spans="2:4" x14ac:dyDescent="0.3">
      <c r="B7" s="49" t="s">
        <v>21</v>
      </c>
      <c r="C7" s="27">
        <v>4</v>
      </c>
      <c r="D7" s="52">
        <f>SUM(C7:C7)</f>
        <v>4</v>
      </c>
    </row>
    <row r="8" spans="2:4" x14ac:dyDescent="0.3">
      <c r="B8" s="49" t="s">
        <v>6</v>
      </c>
      <c r="C8" s="27">
        <v>66.3</v>
      </c>
      <c r="D8" s="52">
        <f>SUM(C8:C8)</f>
        <v>66.3</v>
      </c>
    </row>
    <row r="9" spans="2:4" x14ac:dyDescent="0.3">
      <c r="B9" s="49" t="s">
        <v>8</v>
      </c>
      <c r="C9" s="27">
        <v>7.3</v>
      </c>
      <c r="D9" s="52">
        <f>SUM(C9:C9)</f>
        <v>7.3</v>
      </c>
    </row>
    <row r="10" spans="2:4" x14ac:dyDescent="0.3">
      <c r="B10" s="54" t="s">
        <v>9</v>
      </c>
      <c r="C10" s="55">
        <f>SUM(C7:C8)</f>
        <v>70.3</v>
      </c>
      <c r="D10" s="56">
        <f>SUM(D7:D8)</f>
        <v>70.3</v>
      </c>
    </row>
    <row r="11" spans="2:4" x14ac:dyDescent="0.3">
      <c r="B11" s="250" t="s">
        <v>51</v>
      </c>
      <c r="C11" s="250"/>
      <c r="D11" s="250"/>
    </row>
    <row r="12" spans="2:4" x14ac:dyDescent="0.3">
      <c r="B12" s="49" t="s">
        <v>20</v>
      </c>
      <c r="C12" s="125">
        <v>56</v>
      </c>
      <c r="D12" s="58">
        <f>SUM(C12:C12)</f>
        <v>56</v>
      </c>
    </row>
    <row r="13" spans="2:4" x14ac:dyDescent="0.3">
      <c r="B13" s="50" t="s">
        <v>11</v>
      </c>
      <c r="C13" s="35">
        <v>1850</v>
      </c>
      <c r="D13" s="58">
        <f>SUM(C13:C13)</f>
        <v>1850</v>
      </c>
    </row>
    <row r="14" spans="2:4" x14ac:dyDescent="0.3">
      <c r="B14" s="90" t="s">
        <v>16</v>
      </c>
      <c r="C14" s="92">
        <v>11</v>
      </c>
      <c r="D14" s="94">
        <f>SUM(C14:C14)</f>
        <v>11</v>
      </c>
    </row>
    <row r="15" spans="2:4" x14ac:dyDescent="0.3">
      <c r="B15" s="24" t="s">
        <v>9</v>
      </c>
      <c r="C15" s="89">
        <f>SUM(C12:C14)</f>
        <v>1917</v>
      </c>
      <c r="D15" s="95">
        <f>SUM(D12:D14)</f>
        <v>1917</v>
      </c>
    </row>
  </sheetData>
  <mergeCells count="4">
    <mergeCell ref="B2:D2"/>
    <mergeCell ref="B3:D3"/>
    <mergeCell ref="B6:D6"/>
    <mergeCell ref="B11:D11"/>
  </mergeCells>
  <pageMargins left="0.7" right="0.7" top="0.75" bottom="0.75" header="0.3" footer="0.3"/>
  <pageSetup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D9D4-D42F-4682-9E22-E6A656AE29D2}">
  <dimension ref="B1:I17"/>
  <sheetViews>
    <sheetView workbookViewId="0">
      <selection activeCell="B2" sqref="B2:I17"/>
    </sheetView>
  </sheetViews>
  <sheetFormatPr defaultRowHeight="14.4" x14ac:dyDescent="0.3"/>
  <cols>
    <col min="2" max="2" width="14.88671875" bestFit="1" customWidth="1"/>
  </cols>
  <sheetData>
    <row r="1" spans="2:9" ht="15" thickBot="1" x14ac:dyDescent="0.35"/>
    <row r="2" spans="2:9" ht="17.399999999999999" x14ac:dyDescent="0.3">
      <c r="B2" s="284" t="s">
        <v>164</v>
      </c>
      <c r="C2" s="285"/>
      <c r="D2" s="285"/>
      <c r="E2" s="285"/>
      <c r="F2" s="285"/>
      <c r="G2" s="285"/>
      <c r="H2" s="285"/>
      <c r="I2" s="286"/>
    </row>
    <row r="3" spans="2:9" ht="16.2" thickBot="1" x14ac:dyDescent="0.35">
      <c r="B3" s="264" t="s">
        <v>163</v>
      </c>
      <c r="C3" s="263"/>
      <c r="D3" s="263"/>
      <c r="E3" s="263"/>
      <c r="F3" s="263"/>
      <c r="G3" s="263"/>
      <c r="H3" s="263"/>
      <c r="I3" s="265"/>
    </row>
    <row r="4" spans="2:9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11" t="s">
        <v>1</v>
      </c>
    </row>
    <row r="5" spans="2:9" x14ac:dyDescent="0.3">
      <c r="B5" s="112" t="s">
        <v>2</v>
      </c>
      <c r="C5" s="54">
        <v>71.7</v>
      </c>
      <c r="D5" s="54">
        <v>36</v>
      </c>
      <c r="E5" s="54">
        <v>32.299999999999997</v>
      </c>
      <c r="F5" s="54">
        <v>1.8</v>
      </c>
      <c r="G5" s="54">
        <v>33.799999999999997</v>
      </c>
      <c r="H5" s="54">
        <v>43.4</v>
      </c>
      <c r="I5" s="113">
        <f>SUM(C5:H5)</f>
        <v>219.00000000000003</v>
      </c>
    </row>
    <row r="6" spans="2:9" x14ac:dyDescent="0.3">
      <c r="B6" s="266" t="s">
        <v>3</v>
      </c>
      <c r="C6" s="250"/>
      <c r="D6" s="250"/>
      <c r="E6" s="250"/>
      <c r="F6" s="250"/>
      <c r="G6" s="250"/>
      <c r="H6" s="250"/>
      <c r="I6" s="267"/>
    </row>
    <row r="7" spans="2:9" x14ac:dyDescent="0.3">
      <c r="B7" s="26" t="s">
        <v>4</v>
      </c>
      <c r="C7" s="27">
        <v>4.3</v>
      </c>
      <c r="D7" s="27">
        <v>0.4</v>
      </c>
      <c r="E7" s="27">
        <v>3</v>
      </c>
      <c r="F7" s="27">
        <v>0</v>
      </c>
      <c r="G7" s="27">
        <v>0</v>
      </c>
      <c r="H7" s="27">
        <v>0</v>
      </c>
      <c r="I7" s="29">
        <f>SUM(C7:H7)</f>
        <v>7.7</v>
      </c>
    </row>
    <row r="8" spans="2:9" x14ac:dyDescent="0.3">
      <c r="B8" s="26" t="s">
        <v>6</v>
      </c>
      <c r="C8" s="27">
        <v>1</v>
      </c>
      <c r="D8" s="27">
        <v>1.1000000000000001</v>
      </c>
      <c r="E8" s="27">
        <v>7.8</v>
      </c>
      <c r="F8" s="27">
        <v>0.6</v>
      </c>
      <c r="G8" s="27">
        <v>10.199999999999999</v>
      </c>
      <c r="H8" s="27">
        <v>13.3</v>
      </c>
      <c r="I8" s="29">
        <f>SUM(C8:H8)</f>
        <v>34</v>
      </c>
    </row>
    <row r="9" spans="2:9" x14ac:dyDescent="0.3">
      <c r="B9" s="26" t="s">
        <v>7</v>
      </c>
      <c r="C9" s="27">
        <v>79.2</v>
      </c>
      <c r="D9" s="27">
        <v>36.200000000000003</v>
      </c>
      <c r="E9" s="27">
        <v>6.5</v>
      </c>
      <c r="F9" s="27">
        <v>0</v>
      </c>
      <c r="G9" s="27">
        <v>5.6</v>
      </c>
      <c r="H9" s="27">
        <v>6.9</v>
      </c>
      <c r="I9" s="29">
        <f>SUM(C9:H9)</f>
        <v>134.4</v>
      </c>
    </row>
    <row r="10" spans="2:9" x14ac:dyDescent="0.3">
      <c r="B10" s="26" t="s">
        <v>8</v>
      </c>
      <c r="C10" s="27">
        <v>1.1000000000000001</v>
      </c>
      <c r="D10" s="27">
        <v>1.8</v>
      </c>
      <c r="E10" s="27">
        <v>0</v>
      </c>
      <c r="F10" s="27">
        <v>0</v>
      </c>
      <c r="G10" s="27">
        <v>1.7</v>
      </c>
      <c r="H10" s="27">
        <v>2.1</v>
      </c>
      <c r="I10" s="29">
        <f>SUM(C10:H10)</f>
        <v>6.7000000000000011</v>
      </c>
    </row>
    <row r="11" spans="2:9" x14ac:dyDescent="0.3">
      <c r="B11" s="153" t="s">
        <v>9</v>
      </c>
      <c r="C11" s="55">
        <f t="shared" ref="C11:I11" si="0">SUM(C7:C10)</f>
        <v>85.6</v>
      </c>
      <c r="D11" s="55">
        <f t="shared" si="0"/>
        <v>39.5</v>
      </c>
      <c r="E11" s="55">
        <f t="shared" si="0"/>
        <v>17.3</v>
      </c>
      <c r="F11" s="55">
        <f t="shared" si="0"/>
        <v>0.6</v>
      </c>
      <c r="G11" s="55">
        <f t="shared" si="0"/>
        <v>17.5</v>
      </c>
      <c r="H11" s="55">
        <f t="shared" si="0"/>
        <v>22.300000000000004</v>
      </c>
      <c r="I11" s="113">
        <f t="shared" si="0"/>
        <v>182.8</v>
      </c>
    </row>
    <row r="12" spans="2:9" x14ac:dyDescent="0.3">
      <c r="B12" s="266" t="s">
        <v>51</v>
      </c>
      <c r="C12" s="250"/>
      <c r="D12" s="250"/>
      <c r="E12" s="250"/>
      <c r="F12" s="250"/>
      <c r="G12" s="250"/>
      <c r="H12" s="250"/>
      <c r="I12" s="267"/>
    </row>
    <row r="13" spans="2:9" x14ac:dyDescent="0.3">
      <c r="B13" s="30" t="s">
        <v>20</v>
      </c>
      <c r="C13" s="125">
        <v>6</v>
      </c>
      <c r="D13" s="125">
        <v>6</v>
      </c>
      <c r="E13" s="125">
        <v>6</v>
      </c>
      <c r="F13" s="125">
        <v>0</v>
      </c>
      <c r="G13" s="125">
        <v>7</v>
      </c>
      <c r="H13" s="125">
        <v>9</v>
      </c>
      <c r="I13" s="36">
        <f>SUM(C13:H13)</f>
        <v>34</v>
      </c>
    </row>
    <row r="14" spans="2:9" x14ac:dyDescent="0.3">
      <c r="B14" s="30" t="s">
        <v>4</v>
      </c>
      <c r="C14" s="125">
        <v>31</v>
      </c>
      <c r="D14" s="125">
        <v>7</v>
      </c>
      <c r="E14" s="125">
        <v>10</v>
      </c>
      <c r="F14" s="125">
        <v>0</v>
      </c>
      <c r="G14" s="125">
        <v>0</v>
      </c>
      <c r="H14" s="125">
        <v>0</v>
      </c>
      <c r="I14" s="36">
        <f>SUM(C14:H14)</f>
        <v>48</v>
      </c>
    </row>
    <row r="15" spans="2:9" x14ac:dyDescent="0.3">
      <c r="B15" s="30" t="s">
        <v>11</v>
      </c>
      <c r="C15" s="125">
        <v>509</v>
      </c>
      <c r="D15" s="125">
        <v>235</v>
      </c>
      <c r="E15" s="125">
        <v>255</v>
      </c>
      <c r="F15" s="125">
        <v>12</v>
      </c>
      <c r="G15" s="125">
        <v>431</v>
      </c>
      <c r="H15" s="125">
        <v>556</v>
      </c>
      <c r="I15" s="36">
        <f>SUM(C15:H15)</f>
        <v>1998</v>
      </c>
    </row>
    <row r="16" spans="2:9" x14ac:dyDescent="0.3">
      <c r="B16" s="30" t="s">
        <v>16</v>
      </c>
      <c r="C16" s="35">
        <v>0</v>
      </c>
      <c r="D16" s="35">
        <v>0</v>
      </c>
      <c r="E16" s="35">
        <v>0</v>
      </c>
      <c r="F16" s="35">
        <v>0</v>
      </c>
      <c r="G16" s="35">
        <v>3</v>
      </c>
      <c r="H16" s="35">
        <v>5</v>
      </c>
      <c r="I16" s="36">
        <f>SUM(C16:H16)</f>
        <v>8</v>
      </c>
    </row>
    <row r="17" spans="2:9" ht="15" thickBot="1" x14ac:dyDescent="0.35">
      <c r="B17" s="155" t="s">
        <v>9</v>
      </c>
      <c r="C17" s="45">
        <f t="shared" ref="C17:I17" si="1">SUM(C13:C16)</f>
        <v>546</v>
      </c>
      <c r="D17" s="45">
        <f t="shared" si="1"/>
        <v>248</v>
      </c>
      <c r="E17" s="45">
        <f t="shared" si="1"/>
        <v>271</v>
      </c>
      <c r="F17" s="45">
        <f t="shared" si="1"/>
        <v>12</v>
      </c>
      <c r="G17" s="45">
        <f t="shared" si="1"/>
        <v>441</v>
      </c>
      <c r="H17" s="45">
        <f t="shared" si="1"/>
        <v>570</v>
      </c>
      <c r="I17" s="46">
        <f t="shared" si="1"/>
        <v>2088</v>
      </c>
    </row>
  </sheetData>
  <mergeCells count="4">
    <mergeCell ref="B2:I2"/>
    <mergeCell ref="B3:I3"/>
    <mergeCell ref="B6:I6"/>
    <mergeCell ref="B12:I12"/>
  </mergeCells>
  <pageMargins left="0.7" right="0.7" top="0.75" bottom="0.75" header="0.3" footer="0.3"/>
  <pageSetup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03094-87E6-4077-AA4F-ADB56259873F}">
  <dimension ref="B2:F19"/>
  <sheetViews>
    <sheetView workbookViewId="0">
      <selection activeCell="B11" sqref="B11:F11"/>
    </sheetView>
  </sheetViews>
  <sheetFormatPr defaultRowHeight="14.4" x14ac:dyDescent="0.3"/>
  <cols>
    <col min="2" max="2" width="14.88671875" bestFit="1" customWidth="1"/>
  </cols>
  <sheetData>
    <row r="2" spans="2:6" ht="15.6" x14ac:dyDescent="0.3">
      <c r="B2" s="248" t="s">
        <v>166</v>
      </c>
      <c r="C2" s="248"/>
      <c r="D2" s="248"/>
      <c r="E2" s="248"/>
      <c r="F2" s="248"/>
    </row>
    <row r="3" spans="2:6" ht="16.2" thickBot="1" x14ac:dyDescent="0.35">
      <c r="B3" s="263" t="s">
        <v>165</v>
      </c>
      <c r="C3" s="263"/>
      <c r="D3" s="263"/>
      <c r="E3" s="263"/>
      <c r="F3" s="263"/>
    </row>
    <row r="4" spans="2:6" x14ac:dyDescent="0.3">
      <c r="B4" s="108" t="s">
        <v>0</v>
      </c>
      <c r="C4" s="108">
        <v>1</v>
      </c>
      <c r="D4" s="108">
        <v>2</v>
      </c>
      <c r="E4" s="108">
        <v>3</v>
      </c>
      <c r="F4" s="109" t="s">
        <v>1</v>
      </c>
    </row>
    <row r="5" spans="2:6" x14ac:dyDescent="0.3">
      <c r="B5" s="62" t="s">
        <v>2</v>
      </c>
      <c r="C5" s="54">
        <v>17.899999999999999</v>
      </c>
      <c r="D5" s="54">
        <v>14.7</v>
      </c>
      <c r="E5" s="54">
        <v>61.1</v>
      </c>
      <c r="F5" s="56">
        <f>+SUM(C5:E5)</f>
        <v>93.699999999999989</v>
      </c>
    </row>
    <row r="6" spans="2:6" x14ac:dyDescent="0.3">
      <c r="B6" s="250" t="s">
        <v>3</v>
      </c>
      <c r="C6" s="250"/>
      <c r="D6" s="250"/>
      <c r="E6" s="250"/>
      <c r="F6" s="250"/>
    </row>
    <row r="7" spans="2:6" x14ac:dyDescent="0.3">
      <c r="B7" s="49" t="s">
        <v>21</v>
      </c>
      <c r="C7" s="27">
        <v>4.0999999999999996</v>
      </c>
      <c r="D7" s="27">
        <v>0</v>
      </c>
      <c r="E7" s="27">
        <v>17.399999999999999</v>
      </c>
      <c r="F7" s="52">
        <f>SUM(C7:E7)</f>
        <v>21.5</v>
      </c>
    </row>
    <row r="8" spans="2:6" x14ac:dyDescent="0.3">
      <c r="B8" s="49" t="s">
        <v>6</v>
      </c>
      <c r="C8" s="27">
        <v>6.6</v>
      </c>
      <c r="D8" s="27">
        <v>0</v>
      </c>
      <c r="E8" s="27">
        <v>9.5</v>
      </c>
      <c r="F8" s="52">
        <f>SUM(C8:E8)</f>
        <v>16.100000000000001</v>
      </c>
    </row>
    <row r="9" spans="2:6" x14ac:dyDescent="0.3">
      <c r="B9" s="49" t="s">
        <v>7</v>
      </c>
      <c r="C9" s="27">
        <v>5.3</v>
      </c>
      <c r="D9" s="27">
        <v>0</v>
      </c>
      <c r="E9" s="27">
        <v>4.7</v>
      </c>
      <c r="F9" s="52">
        <f>SUM(C9:E9)</f>
        <v>10</v>
      </c>
    </row>
    <row r="10" spans="2:6" x14ac:dyDescent="0.3">
      <c r="B10" s="54" t="s">
        <v>9</v>
      </c>
      <c r="C10" s="55">
        <f>SUM(C8:C9)</f>
        <v>11.899999999999999</v>
      </c>
      <c r="D10" s="55">
        <f>SUM(D8:D9)</f>
        <v>0</v>
      </c>
      <c r="E10" s="55">
        <f>SUM(E8:E9)</f>
        <v>14.2</v>
      </c>
      <c r="F10" s="56">
        <f>SUM(F8:F9)</f>
        <v>26.1</v>
      </c>
    </row>
    <row r="11" spans="2:6" x14ac:dyDescent="0.3">
      <c r="B11" s="250" t="s">
        <v>51</v>
      </c>
      <c r="C11" s="250"/>
      <c r="D11" s="250"/>
      <c r="E11" s="250"/>
      <c r="F11" s="250"/>
    </row>
    <row r="12" spans="2:6" x14ac:dyDescent="0.3">
      <c r="B12" s="49" t="s">
        <v>20</v>
      </c>
      <c r="C12" s="125">
        <v>3</v>
      </c>
      <c r="D12" s="125">
        <v>3</v>
      </c>
      <c r="E12" s="125">
        <v>19</v>
      </c>
      <c r="F12" s="58">
        <f>SUM(C12:E12)</f>
        <v>25</v>
      </c>
    </row>
    <row r="13" spans="2:6" x14ac:dyDescent="0.3">
      <c r="B13" s="49" t="s">
        <v>28</v>
      </c>
      <c r="C13" s="125">
        <v>0</v>
      </c>
      <c r="D13" s="125">
        <v>0</v>
      </c>
      <c r="E13" s="125">
        <v>12</v>
      </c>
      <c r="F13" s="58">
        <f t="shared" ref="F13:F18" si="0">SUM(C13:E13)</f>
        <v>12</v>
      </c>
    </row>
    <row r="14" spans="2:6" x14ac:dyDescent="0.3">
      <c r="B14" s="50" t="s">
        <v>30</v>
      </c>
      <c r="C14" s="125">
        <v>218</v>
      </c>
      <c r="D14" s="125">
        <v>97</v>
      </c>
      <c r="E14" s="125">
        <v>1293</v>
      </c>
      <c r="F14" s="58">
        <f t="shared" si="0"/>
        <v>1608</v>
      </c>
    </row>
    <row r="15" spans="2:6" x14ac:dyDescent="0.3">
      <c r="B15" s="50" t="s">
        <v>11</v>
      </c>
      <c r="C15" s="35">
        <v>191</v>
      </c>
      <c r="D15" s="35">
        <v>30</v>
      </c>
      <c r="E15" s="35">
        <v>704</v>
      </c>
      <c r="F15" s="58">
        <f t="shared" si="0"/>
        <v>925</v>
      </c>
    </row>
    <row r="16" spans="2:6" x14ac:dyDescent="0.3">
      <c r="B16" s="50" t="s">
        <v>16</v>
      </c>
      <c r="C16" s="35">
        <v>0</v>
      </c>
      <c r="D16" s="35">
        <v>18</v>
      </c>
      <c r="E16" s="35">
        <v>8</v>
      </c>
      <c r="F16" s="58">
        <f t="shared" si="0"/>
        <v>26</v>
      </c>
    </row>
    <row r="17" spans="2:6" x14ac:dyDescent="0.3">
      <c r="B17" s="50" t="s">
        <v>21</v>
      </c>
      <c r="C17" s="35">
        <v>51</v>
      </c>
      <c r="D17" s="35">
        <v>4</v>
      </c>
      <c r="E17" s="35">
        <v>181</v>
      </c>
      <c r="F17" s="58">
        <f t="shared" si="0"/>
        <v>236</v>
      </c>
    </row>
    <row r="18" spans="2:6" x14ac:dyDescent="0.3">
      <c r="B18" s="90" t="s">
        <v>57</v>
      </c>
      <c r="C18" s="92">
        <v>0</v>
      </c>
      <c r="D18" s="92">
        <v>79</v>
      </c>
      <c r="E18" s="92">
        <v>0</v>
      </c>
      <c r="F18" s="94">
        <f t="shared" si="0"/>
        <v>79</v>
      </c>
    </row>
    <row r="19" spans="2:6" x14ac:dyDescent="0.3">
      <c r="B19" s="24" t="s">
        <v>9</v>
      </c>
      <c r="C19" s="89">
        <f>SUM(C12:C18)</f>
        <v>463</v>
      </c>
      <c r="D19" s="89">
        <f>SUM(D12:D18)</f>
        <v>231</v>
      </c>
      <c r="E19" s="89">
        <f>SUM(E12:E18)</f>
        <v>2217</v>
      </c>
      <c r="F19" s="95">
        <f>SUM(F12:F18)</f>
        <v>2911</v>
      </c>
    </row>
  </sheetData>
  <mergeCells count="4">
    <mergeCell ref="B2:F2"/>
    <mergeCell ref="B3:F3"/>
    <mergeCell ref="B6:F6"/>
    <mergeCell ref="B11:F1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CB69E-B44B-4E0F-BA7D-87DE5EC4C5B1}">
  <dimension ref="B2:E16"/>
  <sheetViews>
    <sheetView workbookViewId="0">
      <selection activeCell="B2" sqref="B2:E16"/>
    </sheetView>
  </sheetViews>
  <sheetFormatPr defaultRowHeight="14.4" x14ac:dyDescent="0.3"/>
  <cols>
    <col min="2" max="2" width="15.6640625" customWidth="1"/>
  </cols>
  <sheetData>
    <row r="2" spans="2:5" ht="15.6" x14ac:dyDescent="0.3">
      <c r="B2" s="287" t="s">
        <v>169</v>
      </c>
      <c r="C2" s="288"/>
      <c r="D2" s="288"/>
      <c r="E2" s="289"/>
    </row>
    <row r="3" spans="2:5" ht="16.2" thickBot="1" x14ac:dyDescent="0.35">
      <c r="B3" s="280" t="s">
        <v>165</v>
      </c>
      <c r="C3" s="263"/>
      <c r="D3" s="263"/>
      <c r="E3" s="281"/>
    </row>
    <row r="4" spans="2:5" x14ac:dyDescent="0.3">
      <c r="B4" s="137" t="s">
        <v>0</v>
      </c>
      <c r="C4" s="108">
        <v>1</v>
      </c>
      <c r="D4" s="108">
        <v>2</v>
      </c>
      <c r="E4" s="138" t="s">
        <v>1</v>
      </c>
    </row>
    <row r="5" spans="2:5" x14ac:dyDescent="0.3">
      <c r="B5" s="139" t="s">
        <v>2</v>
      </c>
      <c r="C5" s="54">
        <v>63.3</v>
      </c>
      <c r="D5" s="54">
        <v>17.3</v>
      </c>
      <c r="E5" s="140">
        <f>+SUM(C5:D5)</f>
        <v>80.599999999999994</v>
      </c>
    </row>
    <row r="6" spans="2:5" x14ac:dyDescent="0.3">
      <c r="B6" s="282" t="s">
        <v>3</v>
      </c>
      <c r="C6" s="250"/>
      <c r="D6" s="250"/>
      <c r="E6" s="283"/>
    </row>
    <row r="7" spans="2:5" x14ac:dyDescent="0.3">
      <c r="B7" s="141" t="s">
        <v>21</v>
      </c>
      <c r="C7" s="27">
        <v>3.1</v>
      </c>
      <c r="D7" s="27">
        <v>0.9</v>
      </c>
      <c r="E7" s="142">
        <f>SUM(C7:D7)</f>
        <v>4</v>
      </c>
    </row>
    <row r="8" spans="2:5" x14ac:dyDescent="0.3">
      <c r="B8" s="141" t="s">
        <v>6</v>
      </c>
      <c r="C8" s="27">
        <v>9.1</v>
      </c>
      <c r="D8" s="27">
        <v>2.5</v>
      </c>
      <c r="E8" s="142">
        <f>SUM(C8:D8)</f>
        <v>11.6</v>
      </c>
    </row>
    <row r="9" spans="2:5" x14ac:dyDescent="0.3">
      <c r="B9" s="141" t="s">
        <v>29</v>
      </c>
      <c r="C9" s="27">
        <v>1.4</v>
      </c>
      <c r="D9" s="27">
        <v>0.4</v>
      </c>
      <c r="E9" s="142">
        <f>SUM(C9:D9)</f>
        <v>1.7999999999999998</v>
      </c>
    </row>
    <row r="10" spans="2:5" x14ac:dyDescent="0.3">
      <c r="B10" s="141" t="s">
        <v>7</v>
      </c>
      <c r="C10" s="27">
        <v>0.3</v>
      </c>
      <c r="D10" s="27">
        <v>0.1</v>
      </c>
      <c r="E10" s="142">
        <f>SUM(C10:D10)</f>
        <v>0.4</v>
      </c>
    </row>
    <row r="11" spans="2:5" x14ac:dyDescent="0.3">
      <c r="B11" s="143" t="s">
        <v>9</v>
      </c>
      <c r="C11" s="55">
        <f>SUM(C7:C10)</f>
        <v>13.9</v>
      </c>
      <c r="D11" s="55">
        <f>SUM(D7:D10)</f>
        <v>3.9</v>
      </c>
      <c r="E11" s="140">
        <f>SUM(E7:E10)</f>
        <v>17.799999999999997</v>
      </c>
    </row>
    <row r="12" spans="2:5" x14ac:dyDescent="0.3">
      <c r="B12" s="282" t="s">
        <v>51</v>
      </c>
      <c r="C12" s="250"/>
      <c r="D12" s="250"/>
      <c r="E12" s="283"/>
    </row>
    <row r="13" spans="2:5" x14ac:dyDescent="0.3">
      <c r="B13" s="141" t="s">
        <v>20</v>
      </c>
      <c r="C13" s="125">
        <v>45</v>
      </c>
      <c r="D13" s="125">
        <v>12</v>
      </c>
      <c r="E13" s="144">
        <f>SUM(C13:D13)</f>
        <v>57</v>
      </c>
    </row>
    <row r="14" spans="2:5" x14ac:dyDescent="0.3">
      <c r="B14" s="145" t="s">
        <v>11</v>
      </c>
      <c r="C14" s="125">
        <v>442</v>
      </c>
      <c r="D14" s="125">
        <v>121</v>
      </c>
      <c r="E14" s="144">
        <f>SUM(C14:D14)</f>
        <v>563</v>
      </c>
    </row>
    <row r="15" spans="2:5" x14ac:dyDescent="0.3">
      <c r="B15" s="145" t="s">
        <v>16</v>
      </c>
      <c r="C15" s="35">
        <v>6</v>
      </c>
      <c r="D15" s="35">
        <v>2</v>
      </c>
      <c r="E15" s="144">
        <f>SUM(C15:D15)</f>
        <v>8</v>
      </c>
    </row>
    <row r="16" spans="2:5" x14ac:dyDescent="0.3">
      <c r="B16" s="143" t="s">
        <v>9</v>
      </c>
      <c r="C16" s="157">
        <f>SUM(C13:C15)</f>
        <v>493</v>
      </c>
      <c r="D16" s="157">
        <f>SUM(D13:D15)</f>
        <v>135</v>
      </c>
      <c r="E16" s="158">
        <f>SUM(E13:E15)</f>
        <v>628</v>
      </c>
    </row>
  </sheetData>
  <mergeCells count="4">
    <mergeCell ref="B2:E2"/>
    <mergeCell ref="B3:E3"/>
    <mergeCell ref="B6:E6"/>
    <mergeCell ref="B12:E12"/>
  </mergeCells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2D03E-5EB7-40EA-A6C7-9FA0672162AD}">
  <dimension ref="B2:G13"/>
  <sheetViews>
    <sheetView workbookViewId="0">
      <selection activeCell="B2" sqref="B2:G13"/>
    </sheetView>
  </sheetViews>
  <sheetFormatPr defaultRowHeight="14.4" x14ac:dyDescent="0.3"/>
  <cols>
    <col min="2" max="2" width="16.109375" customWidth="1"/>
  </cols>
  <sheetData>
    <row r="2" spans="2:7" ht="15.6" x14ac:dyDescent="0.3">
      <c r="B2" s="248" t="s">
        <v>170</v>
      </c>
      <c r="C2" s="248"/>
      <c r="D2" s="248"/>
      <c r="E2" s="248"/>
      <c r="F2" s="248"/>
      <c r="G2" s="248"/>
    </row>
    <row r="3" spans="2:7" ht="16.2" thickBot="1" x14ac:dyDescent="0.35">
      <c r="B3" s="263" t="s">
        <v>171</v>
      </c>
      <c r="C3" s="263"/>
      <c r="D3" s="263"/>
      <c r="E3" s="263"/>
      <c r="F3" s="263"/>
      <c r="G3" s="263"/>
    </row>
    <row r="4" spans="2:7" x14ac:dyDescent="0.3">
      <c r="B4" s="108" t="s">
        <v>0</v>
      </c>
      <c r="C4" s="108">
        <v>1</v>
      </c>
      <c r="D4" s="108">
        <v>2</v>
      </c>
      <c r="E4" s="108">
        <v>3</v>
      </c>
      <c r="F4" s="108">
        <v>4</v>
      </c>
      <c r="G4" s="109" t="s">
        <v>1</v>
      </c>
    </row>
    <row r="5" spans="2:7" x14ac:dyDescent="0.3">
      <c r="B5" s="62" t="s">
        <v>2</v>
      </c>
      <c r="C5" s="55">
        <v>9.8000000000000007</v>
      </c>
      <c r="D5" s="55">
        <v>34</v>
      </c>
      <c r="E5" s="55">
        <v>44.5</v>
      </c>
      <c r="F5" s="55">
        <v>17.899999999999999</v>
      </c>
      <c r="G5" s="56">
        <f>+SUM(C5:F5)</f>
        <v>106.19999999999999</v>
      </c>
    </row>
    <row r="6" spans="2:7" x14ac:dyDescent="0.3">
      <c r="B6" s="250" t="s">
        <v>51</v>
      </c>
      <c r="C6" s="250"/>
      <c r="D6" s="250"/>
      <c r="E6" s="250"/>
      <c r="F6" s="250"/>
      <c r="G6" s="250"/>
    </row>
    <row r="7" spans="2:7" x14ac:dyDescent="0.3">
      <c r="B7" s="49" t="s">
        <v>20</v>
      </c>
      <c r="C7" s="125">
        <v>4</v>
      </c>
      <c r="D7" s="125">
        <v>18</v>
      </c>
      <c r="E7" s="125">
        <v>0</v>
      </c>
      <c r="F7" s="125">
        <v>36</v>
      </c>
      <c r="G7" s="58">
        <f t="shared" ref="G7:G12" si="0">SUM(C7:F7)</f>
        <v>58</v>
      </c>
    </row>
    <row r="8" spans="2:7" x14ac:dyDescent="0.3">
      <c r="B8" s="50" t="s">
        <v>172</v>
      </c>
      <c r="C8" s="125">
        <v>8</v>
      </c>
      <c r="D8" s="125">
        <v>6</v>
      </c>
      <c r="E8" s="125">
        <v>0</v>
      </c>
      <c r="F8" s="125">
        <v>0</v>
      </c>
      <c r="G8" s="58">
        <f t="shared" si="0"/>
        <v>14</v>
      </c>
    </row>
    <row r="9" spans="2:7" x14ac:dyDescent="0.3">
      <c r="B9" s="50" t="s">
        <v>30</v>
      </c>
      <c r="C9" s="125">
        <v>32</v>
      </c>
      <c r="D9" s="125">
        <v>5</v>
      </c>
      <c r="E9" s="125">
        <v>0</v>
      </c>
      <c r="F9" s="125">
        <v>157</v>
      </c>
      <c r="G9" s="58">
        <f t="shared" si="0"/>
        <v>194</v>
      </c>
    </row>
    <row r="10" spans="2:7" x14ac:dyDescent="0.3">
      <c r="B10" s="50" t="s">
        <v>16</v>
      </c>
      <c r="C10" s="125">
        <v>38</v>
      </c>
      <c r="D10" s="125">
        <v>27</v>
      </c>
      <c r="E10" s="125">
        <v>0</v>
      </c>
      <c r="F10" s="125">
        <v>22</v>
      </c>
      <c r="G10" s="58">
        <f t="shared" si="0"/>
        <v>87</v>
      </c>
    </row>
    <row r="11" spans="2:7" x14ac:dyDescent="0.3">
      <c r="B11" s="49" t="s">
        <v>57</v>
      </c>
      <c r="C11" s="125">
        <v>0</v>
      </c>
      <c r="D11" s="125">
        <v>441</v>
      </c>
      <c r="E11" s="125">
        <v>381</v>
      </c>
      <c r="F11" s="125">
        <v>6</v>
      </c>
      <c r="G11" s="58">
        <f t="shared" si="0"/>
        <v>828</v>
      </c>
    </row>
    <row r="12" spans="2:7" x14ac:dyDescent="0.3">
      <c r="B12" s="90" t="s">
        <v>68</v>
      </c>
      <c r="C12" s="92">
        <v>4</v>
      </c>
      <c r="D12" s="92">
        <v>26</v>
      </c>
      <c r="E12" s="92">
        <v>0</v>
      </c>
      <c r="F12" s="92">
        <v>0</v>
      </c>
      <c r="G12" s="94">
        <f t="shared" si="0"/>
        <v>30</v>
      </c>
    </row>
    <row r="13" spans="2:7" x14ac:dyDescent="0.3">
      <c r="B13" s="24" t="s">
        <v>9</v>
      </c>
      <c r="C13" s="89">
        <f>SUM(C7:C12)</f>
        <v>86</v>
      </c>
      <c r="D13" s="89">
        <f>SUM(D7:D12)</f>
        <v>523</v>
      </c>
      <c r="E13" s="89">
        <f>SUM(E7:E12)</f>
        <v>381</v>
      </c>
      <c r="F13" s="89">
        <f>SUM(F7:F12)</f>
        <v>221</v>
      </c>
      <c r="G13" s="95">
        <f>SUM(G7:G12)</f>
        <v>1211</v>
      </c>
    </row>
  </sheetData>
  <mergeCells count="3">
    <mergeCell ref="B2:G2"/>
    <mergeCell ref="B3:G3"/>
    <mergeCell ref="B6:G6"/>
  </mergeCells>
  <pageMargins left="0.7" right="0.7" top="0.75" bottom="0.75" header="0.3" footer="0.3"/>
  <pageSetup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DBE6-40F7-416E-AC9A-B47DCA0685A4}">
  <dimension ref="C3:H18"/>
  <sheetViews>
    <sheetView topLeftCell="A3" workbookViewId="0">
      <selection activeCell="N28" sqref="N28"/>
    </sheetView>
  </sheetViews>
  <sheetFormatPr defaultRowHeight="14.4" x14ac:dyDescent="0.3"/>
  <cols>
    <col min="3" max="3" width="14.5546875" customWidth="1"/>
    <col min="4" max="4" width="5.109375" customWidth="1"/>
    <col min="5" max="5" width="5.6640625" customWidth="1"/>
    <col min="6" max="6" width="4.88671875" customWidth="1"/>
    <col min="7" max="7" width="5" customWidth="1"/>
    <col min="8" max="8" width="8.109375" customWidth="1"/>
  </cols>
  <sheetData>
    <row r="3" spans="3:8" ht="15" thickBot="1" x14ac:dyDescent="0.35"/>
    <row r="4" spans="3:8" ht="17.399999999999999" x14ac:dyDescent="0.3">
      <c r="C4" s="284" t="s">
        <v>181</v>
      </c>
      <c r="D4" s="285"/>
      <c r="E4" s="285"/>
      <c r="F4" s="285"/>
      <c r="G4" s="285"/>
      <c r="H4" s="286"/>
    </row>
    <row r="5" spans="3:8" ht="16.2" thickBot="1" x14ac:dyDescent="0.35">
      <c r="C5" s="264" t="s">
        <v>182</v>
      </c>
      <c r="D5" s="263"/>
      <c r="E5" s="263"/>
      <c r="F5" s="263"/>
      <c r="G5" s="263"/>
      <c r="H5" s="265"/>
    </row>
    <row r="6" spans="3:8" x14ac:dyDescent="0.3">
      <c r="C6" s="167" t="s">
        <v>0</v>
      </c>
      <c r="D6" s="168">
        <v>1</v>
      </c>
      <c r="E6" s="168">
        <v>2</v>
      </c>
      <c r="F6" s="168">
        <v>3</v>
      </c>
      <c r="G6" s="168">
        <v>4</v>
      </c>
      <c r="H6" s="23" t="s">
        <v>1</v>
      </c>
    </row>
    <row r="7" spans="3:8" x14ac:dyDescent="0.3">
      <c r="C7" s="112" t="s">
        <v>2</v>
      </c>
      <c r="D7" s="54">
        <v>18.3</v>
      </c>
      <c r="E7" s="54">
        <v>21.4</v>
      </c>
      <c r="F7" s="54">
        <v>26</v>
      </c>
      <c r="G7" s="54">
        <v>21.3</v>
      </c>
      <c r="H7" s="113">
        <f>SUM(D7:G7)</f>
        <v>87</v>
      </c>
    </row>
    <row r="8" spans="3:8" x14ac:dyDescent="0.3">
      <c r="C8" s="266" t="s">
        <v>3</v>
      </c>
      <c r="D8" s="250"/>
      <c r="E8" s="250"/>
      <c r="F8" s="250"/>
      <c r="G8" s="250"/>
      <c r="H8" s="267"/>
    </row>
    <row r="9" spans="3:8" x14ac:dyDescent="0.3">
      <c r="C9" s="26" t="s">
        <v>6</v>
      </c>
      <c r="D9" s="27">
        <v>20.2</v>
      </c>
      <c r="E9" s="27">
        <v>30.8</v>
      </c>
      <c r="F9" s="27">
        <v>69.400000000000006</v>
      </c>
      <c r="G9" s="27">
        <v>2</v>
      </c>
      <c r="H9" s="29">
        <f>SUM(D9:G9)</f>
        <v>122.4</v>
      </c>
    </row>
    <row r="10" spans="3:8" x14ac:dyDescent="0.3">
      <c r="C10" s="26" t="s">
        <v>7</v>
      </c>
      <c r="D10" s="27">
        <v>18.7</v>
      </c>
      <c r="E10" s="27">
        <v>20.5</v>
      </c>
      <c r="F10" s="27">
        <v>9.5</v>
      </c>
      <c r="G10" s="27">
        <v>2.2999999999999998</v>
      </c>
      <c r="H10" s="29">
        <f>SUM(D10:G10)</f>
        <v>51</v>
      </c>
    </row>
    <row r="11" spans="3:8" x14ac:dyDescent="0.3">
      <c r="C11" s="26" t="s">
        <v>8</v>
      </c>
      <c r="D11" s="27">
        <v>7.8</v>
      </c>
      <c r="E11" s="27">
        <v>7.3</v>
      </c>
      <c r="F11" s="27">
        <v>0</v>
      </c>
      <c r="G11" s="27">
        <v>5</v>
      </c>
      <c r="H11" s="29">
        <f>SUM(D11:G11)</f>
        <v>20.100000000000001</v>
      </c>
    </row>
    <row r="12" spans="3:8" x14ac:dyDescent="0.3">
      <c r="C12" s="26" t="s">
        <v>19</v>
      </c>
      <c r="D12" s="27">
        <v>0</v>
      </c>
      <c r="E12" s="27">
        <v>0</v>
      </c>
      <c r="F12" s="27">
        <v>0</v>
      </c>
      <c r="G12" s="27">
        <v>0.6</v>
      </c>
      <c r="H12" s="29">
        <f>SUM(D12:G12)</f>
        <v>0.6</v>
      </c>
    </row>
    <row r="13" spans="3:8" x14ac:dyDescent="0.3">
      <c r="C13" s="153" t="s">
        <v>9</v>
      </c>
      <c r="D13" s="55">
        <f>SUM(D9:D12)</f>
        <v>46.699999999999996</v>
      </c>
      <c r="E13" s="55">
        <f>SUM(E9:E12)</f>
        <v>58.599999999999994</v>
      </c>
      <c r="F13" s="55">
        <f>SUM(F9:F12)</f>
        <v>78.900000000000006</v>
      </c>
      <c r="G13" s="55">
        <f>SUM(G9:G12)</f>
        <v>9.9</v>
      </c>
      <c r="H13" s="113">
        <f>SUM(H9:H12)</f>
        <v>194.1</v>
      </c>
    </row>
    <row r="14" spans="3:8" x14ac:dyDescent="0.3">
      <c r="C14" s="266" t="s">
        <v>51</v>
      </c>
      <c r="D14" s="250"/>
      <c r="E14" s="250"/>
      <c r="F14" s="250"/>
      <c r="G14" s="250"/>
      <c r="H14" s="267"/>
    </row>
    <row r="15" spans="3:8" x14ac:dyDescent="0.3">
      <c r="C15" s="30" t="s">
        <v>20</v>
      </c>
      <c r="D15" s="125">
        <v>3</v>
      </c>
      <c r="E15" s="125">
        <v>4</v>
      </c>
      <c r="F15" s="125">
        <v>0</v>
      </c>
      <c r="G15" s="125">
        <v>2</v>
      </c>
      <c r="H15" s="36">
        <f>SUM(D15:G15)</f>
        <v>9</v>
      </c>
    </row>
    <row r="16" spans="3:8" x14ac:dyDescent="0.3">
      <c r="C16" s="30" t="s">
        <v>11</v>
      </c>
      <c r="D16" s="125">
        <v>402</v>
      </c>
      <c r="E16" s="125">
        <v>354</v>
      </c>
      <c r="F16" s="125">
        <v>307</v>
      </c>
      <c r="G16" s="125">
        <v>288</v>
      </c>
      <c r="H16" s="36">
        <f>SUM(D16:G16)</f>
        <v>1351</v>
      </c>
    </row>
    <row r="17" spans="3:8" x14ac:dyDescent="0.3">
      <c r="C17" s="30" t="s">
        <v>16</v>
      </c>
      <c r="D17" s="35">
        <v>0</v>
      </c>
      <c r="E17" s="35">
        <v>24</v>
      </c>
      <c r="F17" s="35">
        <v>0</v>
      </c>
      <c r="G17" s="35">
        <v>3</v>
      </c>
      <c r="H17" s="36">
        <f>SUM(D17:G17)</f>
        <v>27</v>
      </c>
    </row>
    <row r="18" spans="3:8" ht="15" thickBot="1" x14ac:dyDescent="0.35">
      <c r="C18" s="155" t="s">
        <v>9</v>
      </c>
      <c r="D18" s="45">
        <f>SUM(D15:D17)</f>
        <v>405</v>
      </c>
      <c r="E18" s="45">
        <f>SUM(E15:E17)</f>
        <v>382</v>
      </c>
      <c r="F18" s="45">
        <f>SUM(F15:F17)</f>
        <v>307</v>
      </c>
      <c r="G18" s="45">
        <f>SUM(G15:G17)</f>
        <v>293</v>
      </c>
      <c r="H18" s="46">
        <f>SUM(H15:H17)</f>
        <v>1387</v>
      </c>
    </row>
  </sheetData>
  <mergeCells count="4">
    <mergeCell ref="C14:H14"/>
    <mergeCell ref="C4:H4"/>
    <mergeCell ref="C5:H5"/>
    <mergeCell ref="C8:H8"/>
  </mergeCells>
  <pageMargins left="0.7" right="0.7" top="0.75" bottom="0.75" header="0.3" footer="0.3"/>
  <pageSetup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C22F8-1B47-4A27-8EDB-0D094641E680}">
  <dimension ref="A3:E18"/>
  <sheetViews>
    <sheetView workbookViewId="0">
      <selection activeCell="C14" sqref="C14"/>
    </sheetView>
  </sheetViews>
  <sheetFormatPr defaultRowHeight="14.4" x14ac:dyDescent="0.3"/>
  <cols>
    <col min="2" max="2" width="14" customWidth="1"/>
    <col min="3" max="3" width="6.6640625" customWidth="1"/>
    <col min="4" max="4" width="5.6640625" customWidth="1"/>
    <col min="5" max="5" width="8.109375" customWidth="1"/>
  </cols>
  <sheetData>
    <row r="3" spans="1:5" ht="15.6" x14ac:dyDescent="0.3">
      <c r="B3" s="287" t="s">
        <v>180</v>
      </c>
      <c r="C3" s="288"/>
      <c r="D3" s="288"/>
      <c r="E3" s="289"/>
    </row>
    <row r="4" spans="1:5" ht="16.2" thickBot="1" x14ac:dyDescent="0.35">
      <c r="B4" s="280" t="s">
        <v>171</v>
      </c>
      <c r="C4" s="263"/>
      <c r="D4" s="263"/>
      <c r="E4" s="281"/>
    </row>
    <row r="5" spans="1:5" x14ac:dyDescent="0.3">
      <c r="B5" s="137" t="s">
        <v>0</v>
      </c>
      <c r="C5" s="108">
        <v>1</v>
      </c>
      <c r="D5" s="108">
        <v>2</v>
      </c>
      <c r="E5" s="138" t="s">
        <v>1</v>
      </c>
    </row>
    <row r="6" spans="1:5" x14ac:dyDescent="0.3">
      <c r="B6" s="139" t="s">
        <v>2</v>
      </c>
      <c r="C6" s="54">
        <v>33.200000000000003</v>
      </c>
      <c r="D6" s="54">
        <v>52.4</v>
      </c>
      <c r="E6" s="140">
        <f>+SUM(C6:D6)</f>
        <v>85.6</v>
      </c>
    </row>
    <row r="7" spans="1:5" x14ac:dyDescent="0.3">
      <c r="B7" s="282" t="s">
        <v>3</v>
      </c>
      <c r="C7" s="250"/>
      <c r="D7" s="250"/>
      <c r="E7" s="283"/>
    </row>
    <row r="8" spans="1:5" x14ac:dyDescent="0.3">
      <c r="B8" s="141" t="s">
        <v>21</v>
      </c>
      <c r="C8" s="159">
        <v>0</v>
      </c>
      <c r="D8" s="27">
        <v>1.2</v>
      </c>
      <c r="E8" s="142">
        <v>1.2</v>
      </c>
    </row>
    <row r="9" spans="1:5" x14ac:dyDescent="0.3">
      <c r="B9" s="282" t="s">
        <v>51</v>
      </c>
      <c r="C9" s="250"/>
      <c r="D9" s="250"/>
      <c r="E9" s="283"/>
    </row>
    <row r="10" spans="1:5" x14ac:dyDescent="0.3">
      <c r="A10" s="161"/>
      <c r="B10" s="50" t="s">
        <v>57</v>
      </c>
      <c r="C10" s="165">
        <v>670</v>
      </c>
      <c r="D10" s="166">
        <v>0</v>
      </c>
      <c r="E10" s="162">
        <f>C10+D10</f>
        <v>670</v>
      </c>
    </row>
    <row r="11" spans="1:5" x14ac:dyDescent="0.3">
      <c r="B11" s="169" t="s">
        <v>20</v>
      </c>
      <c r="C11" s="170">
        <v>0</v>
      </c>
      <c r="D11" s="161">
        <v>44</v>
      </c>
      <c r="E11" s="162">
        <f t="shared" ref="E11:E17" si="0">C11+D11</f>
        <v>44</v>
      </c>
    </row>
    <row r="12" spans="1:5" x14ac:dyDescent="0.3">
      <c r="B12" s="141" t="s">
        <v>4</v>
      </c>
      <c r="C12" s="160">
        <v>0</v>
      </c>
      <c r="D12" s="163">
        <v>36</v>
      </c>
      <c r="E12" s="162">
        <f t="shared" si="0"/>
        <v>36</v>
      </c>
    </row>
    <row r="13" spans="1:5" x14ac:dyDescent="0.3">
      <c r="B13" s="141" t="s">
        <v>11</v>
      </c>
      <c r="C13" s="160">
        <v>0</v>
      </c>
      <c r="D13" s="163">
        <v>194</v>
      </c>
      <c r="E13" s="162">
        <f t="shared" si="0"/>
        <v>194</v>
      </c>
    </row>
    <row r="14" spans="1:5" x14ac:dyDescent="0.3">
      <c r="B14" s="145" t="s">
        <v>16</v>
      </c>
      <c r="C14" s="160">
        <v>0</v>
      </c>
      <c r="D14" s="163">
        <v>166</v>
      </c>
      <c r="E14" s="162">
        <f t="shared" si="0"/>
        <v>166</v>
      </c>
    </row>
    <row r="15" spans="1:5" x14ac:dyDescent="0.3">
      <c r="B15" s="145" t="s">
        <v>21</v>
      </c>
      <c r="C15" s="160">
        <v>0</v>
      </c>
      <c r="D15" s="163">
        <v>85</v>
      </c>
      <c r="E15" s="162">
        <f t="shared" si="0"/>
        <v>85</v>
      </c>
    </row>
    <row r="16" spans="1:5" x14ac:dyDescent="0.3">
      <c r="B16" s="145" t="s">
        <v>30</v>
      </c>
      <c r="C16" s="160">
        <v>0</v>
      </c>
      <c r="D16" s="163">
        <v>166</v>
      </c>
      <c r="E16" s="162">
        <f t="shared" si="0"/>
        <v>166</v>
      </c>
    </row>
    <row r="17" spans="2:5" x14ac:dyDescent="0.3">
      <c r="B17" s="145" t="s">
        <v>68</v>
      </c>
      <c r="C17" s="106">
        <v>0</v>
      </c>
      <c r="D17" s="164">
        <v>86</v>
      </c>
      <c r="E17" s="162">
        <f t="shared" si="0"/>
        <v>86</v>
      </c>
    </row>
    <row r="18" spans="2:5" x14ac:dyDescent="0.3">
      <c r="B18" s="143" t="s">
        <v>9</v>
      </c>
      <c r="C18" s="157">
        <f>SUM(C10:C17)</f>
        <v>670</v>
      </c>
      <c r="D18" s="157">
        <f>SUM(D10:D17)</f>
        <v>777</v>
      </c>
      <c r="E18" s="158">
        <f>SUM(E10:E17)</f>
        <v>1447</v>
      </c>
    </row>
  </sheetData>
  <mergeCells count="4">
    <mergeCell ref="B3:E3"/>
    <mergeCell ref="B4:E4"/>
    <mergeCell ref="B7:E7"/>
    <mergeCell ref="B9:E9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E9F8-2E33-4A86-B61C-CA507C66994B}">
  <dimension ref="B2:H17"/>
  <sheetViews>
    <sheetView workbookViewId="0">
      <selection activeCell="B3" sqref="B3:H17"/>
    </sheetView>
  </sheetViews>
  <sheetFormatPr defaultRowHeight="14.4" x14ac:dyDescent="0.3"/>
  <cols>
    <col min="1" max="1" width="10.44140625" customWidth="1"/>
    <col min="2" max="2" width="11.88671875" customWidth="1"/>
    <col min="3" max="3" width="6.44140625" customWidth="1"/>
    <col min="4" max="4" width="5.33203125" customWidth="1"/>
    <col min="5" max="5" width="6.109375" customWidth="1"/>
    <col min="6" max="7" width="5" customWidth="1"/>
    <col min="8" max="8" width="8" customWidth="1"/>
  </cols>
  <sheetData>
    <row r="2" spans="2:8" ht="15" thickBot="1" x14ac:dyDescent="0.35"/>
    <row r="3" spans="2:8" ht="17.399999999999999" x14ac:dyDescent="0.3">
      <c r="B3" s="284" t="s">
        <v>183</v>
      </c>
      <c r="C3" s="285"/>
      <c r="D3" s="285"/>
      <c r="E3" s="285"/>
      <c r="F3" s="285"/>
      <c r="G3" s="285"/>
      <c r="H3" s="286"/>
    </row>
    <row r="4" spans="2:8" ht="16.2" thickBot="1" x14ac:dyDescent="0.35">
      <c r="B4" s="264" t="s">
        <v>184</v>
      </c>
      <c r="C4" s="263"/>
      <c r="D4" s="263"/>
      <c r="E4" s="263"/>
      <c r="F4" s="263"/>
      <c r="G4" s="263"/>
      <c r="H4" s="265"/>
    </row>
    <row r="5" spans="2:8" x14ac:dyDescent="0.3">
      <c r="B5" s="110" t="s">
        <v>0</v>
      </c>
      <c r="C5" s="108">
        <v>1</v>
      </c>
      <c r="D5" s="108">
        <v>2</v>
      </c>
      <c r="E5" s="108">
        <v>3</v>
      </c>
      <c r="F5" s="108">
        <v>4</v>
      </c>
      <c r="G5" s="108">
        <v>5</v>
      </c>
      <c r="H5" s="171" t="s">
        <v>1</v>
      </c>
    </row>
    <row r="6" spans="2:8" x14ac:dyDescent="0.3">
      <c r="B6" s="112" t="s">
        <v>2</v>
      </c>
      <c r="C6" s="54">
        <v>46.3</v>
      </c>
      <c r="D6" s="54">
        <v>28.7</v>
      </c>
      <c r="E6" s="54">
        <v>47.7</v>
      </c>
      <c r="F6" s="54">
        <v>18.8</v>
      </c>
      <c r="G6" s="54">
        <v>36.299999999999997</v>
      </c>
      <c r="H6" s="172">
        <f>SUM(C6:G6)</f>
        <v>177.8</v>
      </c>
    </row>
    <row r="7" spans="2:8" x14ac:dyDescent="0.3">
      <c r="B7" s="266" t="s">
        <v>3</v>
      </c>
      <c r="C7" s="250"/>
      <c r="D7" s="250"/>
      <c r="E7" s="250"/>
      <c r="F7" s="250"/>
      <c r="G7" s="250"/>
      <c r="H7" s="267"/>
    </row>
    <row r="8" spans="2:8" x14ac:dyDescent="0.3">
      <c r="B8" s="26" t="s">
        <v>6</v>
      </c>
      <c r="C8" s="27">
        <v>12.8</v>
      </c>
      <c r="D8" s="27">
        <v>7.9</v>
      </c>
      <c r="E8" s="27">
        <v>13.1</v>
      </c>
      <c r="F8" s="27">
        <v>5.2</v>
      </c>
      <c r="G8" s="27">
        <v>10</v>
      </c>
      <c r="H8" s="173">
        <f>SUM(C8:G8)</f>
        <v>49.000000000000007</v>
      </c>
    </row>
    <row r="9" spans="2:8" x14ac:dyDescent="0.3">
      <c r="B9" s="26" t="s">
        <v>7</v>
      </c>
      <c r="C9" s="27">
        <v>6</v>
      </c>
      <c r="D9" s="27">
        <v>3.7</v>
      </c>
      <c r="E9" s="27">
        <v>6.3</v>
      </c>
      <c r="F9" s="27">
        <v>2.5</v>
      </c>
      <c r="G9" s="27">
        <v>4.7</v>
      </c>
      <c r="H9" s="173">
        <f>SUM(C9:G9)</f>
        <v>23.2</v>
      </c>
    </row>
    <row r="10" spans="2:8" x14ac:dyDescent="0.3">
      <c r="B10" s="26" t="s">
        <v>21</v>
      </c>
      <c r="C10" s="27">
        <v>2.7</v>
      </c>
      <c r="D10" s="27">
        <v>1.7</v>
      </c>
      <c r="E10" s="27">
        <v>2.8</v>
      </c>
      <c r="F10" s="27">
        <v>1.1000000000000001</v>
      </c>
      <c r="G10" s="27">
        <v>2.1</v>
      </c>
      <c r="H10" s="173">
        <f>SUM(C10:G10)</f>
        <v>10.4</v>
      </c>
    </row>
    <row r="11" spans="2:8" x14ac:dyDescent="0.3">
      <c r="B11" s="153" t="s">
        <v>9</v>
      </c>
      <c r="C11" s="55">
        <f t="shared" ref="C11:H11" si="0">SUM(C8:C10)</f>
        <v>21.5</v>
      </c>
      <c r="D11" s="55">
        <f t="shared" si="0"/>
        <v>13.3</v>
      </c>
      <c r="E11" s="55">
        <f t="shared" si="0"/>
        <v>22.2</v>
      </c>
      <c r="F11" s="55">
        <f t="shared" si="0"/>
        <v>8.8000000000000007</v>
      </c>
      <c r="G11" s="55">
        <f t="shared" si="0"/>
        <v>16.8</v>
      </c>
      <c r="H11" s="172">
        <f t="shared" si="0"/>
        <v>82.600000000000009</v>
      </c>
    </row>
    <row r="12" spans="2:8" x14ac:dyDescent="0.3">
      <c r="B12" s="266" t="s">
        <v>51</v>
      </c>
      <c r="C12" s="250"/>
      <c r="D12" s="250"/>
      <c r="E12" s="250"/>
      <c r="F12" s="250"/>
      <c r="G12" s="250"/>
      <c r="H12" s="267"/>
    </row>
    <row r="13" spans="2:8" x14ac:dyDescent="0.3">
      <c r="B13" s="26" t="s">
        <v>30</v>
      </c>
      <c r="C13" s="125">
        <v>1122</v>
      </c>
      <c r="D13" s="125">
        <v>695</v>
      </c>
      <c r="E13" s="125">
        <v>1157</v>
      </c>
      <c r="F13" s="125">
        <v>455</v>
      </c>
      <c r="G13" s="125">
        <v>879</v>
      </c>
      <c r="H13" s="174">
        <f>SUM(C13:G13)</f>
        <v>4308</v>
      </c>
    </row>
    <row r="14" spans="2:8" x14ac:dyDescent="0.3">
      <c r="B14" s="30" t="s">
        <v>6</v>
      </c>
      <c r="C14" s="125">
        <v>310</v>
      </c>
      <c r="D14" s="125">
        <v>192</v>
      </c>
      <c r="E14" s="125">
        <v>318</v>
      </c>
      <c r="F14" s="125">
        <v>126</v>
      </c>
      <c r="G14" s="125">
        <v>243</v>
      </c>
      <c r="H14" s="174">
        <f>SUM(C14:G14)</f>
        <v>1189</v>
      </c>
    </row>
    <row r="15" spans="2:8" x14ac:dyDescent="0.3">
      <c r="B15" s="30" t="s">
        <v>7</v>
      </c>
      <c r="C15" s="125">
        <v>85</v>
      </c>
      <c r="D15" s="125">
        <v>53</v>
      </c>
      <c r="E15" s="125">
        <v>88</v>
      </c>
      <c r="F15" s="125">
        <v>35</v>
      </c>
      <c r="G15" s="125">
        <v>67</v>
      </c>
      <c r="H15" s="174">
        <f>SUM(C15:G15)</f>
        <v>328</v>
      </c>
    </row>
    <row r="16" spans="2:8" x14ac:dyDescent="0.3">
      <c r="B16" s="30" t="s">
        <v>21</v>
      </c>
      <c r="C16" s="125">
        <v>92</v>
      </c>
      <c r="D16" s="125">
        <v>57</v>
      </c>
      <c r="E16" s="125">
        <v>96</v>
      </c>
      <c r="F16" s="125">
        <v>38</v>
      </c>
      <c r="G16" s="125">
        <v>72</v>
      </c>
      <c r="H16" s="174">
        <f>SUM(C16:G16)</f>
        <v>355</v>
      </c>
    </row>
    <row r="17" spans="2:8" ht="15" thickBot="1" x14ac:dyDescent="0.35">
      <c r="B17" s="155" t="s">
        <v>9</v>
      </c>
      <c r="C17" s="45">
        <f t="shared" ref="C17:H17" si="1">SUM(C13:C16)</f>
        <v>1609</v>
      </c>
      <c r="D17" s="45">
        <f t="shared" si="1"/>
        <v>997</v>
      </c>
      <c r="E17" s="45">
        <f t="shared" si="1"/>
        <v>1659</v>
      </c>
      <c r="F17" s="45">
        <f t="shared" si="1"/>
        <v>654</v>
      </c>
      <c r="G17" s="45">
        <f t="shared" si="1"/>
        <v>1261</v>
      </c>
      <c r="H17" s="175">
        <f t="shared" si="1"/>
        <v>6180</v>
      </c>
    </row>
  </sheetData>
  <mergeCells count="4">
    <mergeCell ref="B3:H3"/>
    <mergeCell ref="B4:H4"/>
    <mergeCell ref="B7:H7"/>
    <mergeCell ref="B12:H12"/>
  </mergeCells>
  <pageMargins left="0.7" right="0.7" top="0.75" bottom="0.75" header="0.3" footer="0.3"/>
  <pageSetup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8DDD9-15A4-429B-926C-D3C50DF04118}">
  <dimension ref="B2:H18"/>
  <sheetViews>
    <sheetView workbookViewId="0">
      <selection activeCell="B3" sqref="B3:H18"/>
    </sheetView>
  </sheetViews>
  <sheetFormatPr defaultRowHeight="14.4" x14ac:dyDescent="0.3"/>
  <cols>
    <col min="2" max="2" width="12.109375" customWidth="1"/>
    <col min="3" max="3" width="5.109375" customWidth="1"/>
    <col min="4" max="4" width="5.5546875" customWidth="1"/>
    <col min="5" max="5" width="4.5546875" customWidth="1"/>
    <col min="6" max="6" width="5" customWidth="1"/>
    <col min="7" max="7" width="4.6640625" customWidth="1"/>
    <col min="8" max="8" width="8.33203125" customWidth="1"/>
  </cols>
  <sheetData>
    <row r="2" spans="2:8" ht="15" thickBot="1" x14ac:dyDescent="0.35"/>
    <row r="3" spans="2:8" ht="17.399999999999999" x14ac:dyDescent="0.3">
      <c r="B3" s="284" t="s">
        <v>185</v>
      </c>
      <c r="C3" s="285"/>
      <c r="D3" s="285"/>
      <c r="E3" s="285"/>
      <c r="F3" s="285"/>
      <c r="G3" s="285"/>
      <c r="H3" s="286"/>
    </row>
    <row r="4" spans="2:8" ht="16.2" thickBot="1" x14ac:dyDescent="0.35">
      <c r="B4" s="264" t="s">
        <v>186</v>
      </c>
      <c r="C4" s="263"/>
      <c r="D4" s="263"/>
      <c r="E4" s="263"/>
      <c r="F4" s="263"/>
      <c r="G4" s="263"/>
      <c r="H4" s="265"/>
    </row>
    <row r="5" spans="2:8" x14ac:dyDescent="0.3">
      <c r="B5" s="110" t="s">
        <v>0</v>
      </c>
      <c r="C5" s="181">
        <v>1</v>
      </c>
      <c r="D5" s="181">
        <v>2</v>
      </c>
      <c r="E5" s="181">
        <v>3</v>
      </c>
      <c r="F5" s="181">
        <v>4</v>
      </c>
      <c r="G5" s="181">
        <v>5</v>
      </c>
      <c r="H5" s="171" t="s">
        <v>1</v>
      </c>
    </row>
    <row r="6" spans="2:8" x14ac:dyDescent="0.3">
      <c r="B6" s="112" t="s">
        <v>2</v>
      </c>
      <c r="C6" s="176">
        <v>24.2</v>
      </c>
      <c r="D6" s="176">
        <v>34.299999999999997</v>
      </c>
      <c r="E6" s="176">
        <v>36.6</v>
      </c>
      <c r="F6" s="176">
        <v>39.5</v>
      </c>
      <c r="G6" s="176">
        <v>50.4</v>
      </c>
      <c r="H6" s="172">
        <f>SUM(C6:G6)</f>
        <v>185</v>
      </c>
    </row>
    <row r="7" spans="2:8" x14ac:dyDescent="0.3">
      <c r="B7" s="266" t="s">
        <v>3</v>
      </c>
      <c r="C7" s="250"/>
      <c r="D7" s="250"/>
      <c r="E7" s="250"/>
      <c r="F7" s="250"/>
      <c r="G7" s="250"/>
      <c r="H7" s="267"/>
    </row>
    <row r="8" spans="2:8" x14ac:dyDescent="0.3">
      <c r="B8" s="26" t="s">
        <v>6</v>
      </c>
      <c r="C8" s="177">
        <v>4.7</v>
      </c>
      <c r="D8" s="177">
        <v>25.8</v>
      </c>
      <c r="E8" s="177">
        <v>34.6</v>
      </c>
      <c r="F8" s="177">
        <v>28.9</v>
      </c>
      <c r="G8" s="177">
        <v>37.200000000000003</v>
      </c>
      <c r="H8" s="173">
        <f>SUM(C8:G8)</f>
        <v>131.19999999999999</v>
      </c>
    </row>
    <row r="9" spans="2:8" x14ac:dyDescent="0.3">
      <c r="B9" s="26" t="s">
        <v>7</v>
      </c>
      <c r="C9" s="177">
        <v>1.2</v>
      </c>
      <c r="D9" s="177">
        <v>1.5</v>
      </c>
      <c r="E9" s="177">
        <v>4.0999999999999996</v>
      </c>
      <c r="F9" s="177">
        <v>11</v>
      </c>
      <c r="G9" s="177">
        <v>16.5</v>
      </c>
      <c r="H9" s="173">
        <f>SUM(C9:G9)</f>
        <v>34.299999999999997</v>
      </c>
    </row>
    <row r="10" spans="2:8" x14ac:dyDescent="0.3">
      <c r="B10" s="26" t="s">
        <v>8</v>
      </c>
      <c r="C10" s="177">
        <v>1.6</v>
      </c>
      <c r="D10" s="177">
        <v>1.4</v>
      </c>
      <c r="E10" s="177">
        <v>5.7</v>
      </c>
      <c r="F10" s="177">
        <v>0</v>
      </c>
      <c r="G10" s="177">
        <v>0</v>
      </c>
      <c r="H10" s="173">
        <f>SUM(C10:G10)</f>
        <v>8.6999999999999993</v>
      </c>
    </row>
    <row r="11" spans="2:8" x14ac:dyDescent="0.3">
      <c r="B11" s="153" t="s">
        <v>9</v>
      </c>
      <c r="C11" s="178">
        <f t="shared" ref="C11:G11" si="0">SUM(C8:C10)</f>
        <v>7.5</v>
      </c>
      <c r="D11" s="178">
        <f t="shared" si="0"/>
        <v>28.7</v>
      </c>
      <c r="E11" s="178">
        <f t="shared" si="0"/>
        <v>44.400000000000006</v>
      </c>
      <c r="F11" s="178">
        <f t="shared" si="0"/>
        <v>39.9</v>
      </c>
      <c r="G11" s="178">
        <f t="shared" si="0"/>
        <v>53.7</v>
      </c>
      <c r="H11" s="172">
        <f>SUM(H8:H10)</f>
        <v>174.2</v>
      </c>
    </row>
    <row r="12" spans="2:8" x14ac:dyDescent="0.3">
      <c r="B12" s="266" t="s">
        <v>51</v>
      </c>
      <c r="C12" s="250"/>
      <c r="D12" s="250"/>
      <c r="E12" s="250"/>
      <c r="F12" s="250"/>
      <c r="G12" s="250"/>
      <c r="H12" s="267"/>
    </row>
    <row r="13" spans="2:8" x14ac:dyDescent="0.3">
      <c r="B13" s="26" t="s">
        <v>20</v>
      </c>
      <c r="C13" s="179">
        <v>8</v>
      </c>
      <c r="D13" s="179">
        <v>5</v>
      </c>
      <c r="E13" s="179">
        <v>5</v>
      </c>
      <c r="F13" s="179">
        <v>0</v>
      </c>
      <c r="G13" s="179">
        <v>0</v>
      </c>
      <c r="H13" s="174">
        <f>SUM(C13:G13)</f>
        <v>18</v>
      </c>
    </row>
    <row r="14" spans="2:8" x14ac:dyDescent="0.3">
      <c r="B14" s="26" t="s">
        <v>187</v>
      </c>
      <c r="C14" s="179">
        <v>195</v>
      </c>
      <c r="D14" s="179">
        <v>595</v>
      </c>
      <c r="E14" s="179">
        <v>740</v>
      </c>
      <c r="F14" s="179">
        <v>533</v>
      </c>
      <c r="G14" s="179">
        <v>308</v>
      </c>
      <c r="H14" s="174">
        <f>SUM(C14:G14)</f>
        <v>2371</v>
      </c>
    </row>
    <row r="15" spans="2:8" x14ac:dyDescent="0.3">
      <c r="B15" s="30" t="s">
        <v>16</v>
      </c>
      <c r="C15" s="179">
        <v>47</v>
      </c>
      <c r="D15" s="179">
        <v>79</v>
      </c>
      <c r="E15" s="179">
        <v>72</v>
      </c>
      <c r="F15" s="179">
        <v>18</v>
      </c>
      <c r="G15" s="179">
        <v>63</v>
      </c>
      <c r="H15" s="174">
        <f>SUM(C15:G15)</f>
        <v>279</v>
      </c>
    </row>
    <row r="16" spans="2:8" x14ac:dyDescent="0.3">
      <c r="B16" s="30" t="s">
        <v>30</v>
      </c>
      <c r="C16" s="179">
        <v>0</v>
      </c>
      <c r="D16" s="179">
        <v>197</v>
      </c>
      <c r="E16" s="179">
        <v>7</v>
      </c>
      <c r="F16" s="179">
        <v>9</v>
      </c>
      <c r="G16" s="179">
        <v>0</v>
      </c>
      <c r="H16" s="174">
        <f>SUM(C16:G16)</f>
        <v>213</v>
      </c>
    </row>
    <row r="17" spans="2:8" x14ac:dyDescent="0.3">
      <c r="B17" s="30" t="s">
        <v>21</v>
      </c>
      <c r="C17" s="179">
        <v>9</v>
      </c>
      <c r="D17" s="179">
        <v>4</v>
      </c>
      <c r="E17" s="179">
        <v>0</v>
      </c>
      <c r="F17" s="179">
        <v>0</v>
      </c>
      <c r="G17" s="179">
        <v>0</v>
      </c>
      <c r="H17" s="174">
        <f>SUM(C17:G17)</f>
        <v>13</v>
      </c>
    </row>
    <row r="18" spans="2:8" ht="15" thickBot="1" x14ac:dyDescent="0.35">
      <c r="B18" s="155" t="s">
        <v>9</v>
      </c>
      <c r="C18" s="180">
        <f t="shared" ref="C18:E18" si="1">SUM(C13:C17)</f>
        <v>259</v>
      </c>
      <c r="D18" s="180">
        <f t="shared" si="1"/>
        <v>880</v>
      </c>
      <c r="E18" s="180">
        <f t="shared" si="1"/>
        <v>824</v>
      </c>
      <c r="F18" s="180">
        <f>SUM(F13:F17)</f>
        <v>560</v>
      </c>
      <c r="G18" s="180">
        <f>SUM(G13:G17)</f>
        <v>371</v>
      </c>
      <c r="H18" s="175">
        <f>SUM(H13:H17)</f>
        <v>2894</v>
      </c>
    </row>
  </sheetData>
  <mergeCells count="4">
    <mergeCell ref="B3:H3"/>
    <mergeCell ref="B4:H4"/>
    <mergeCell ref="B7:H7"/>
    <mergeCell ref="B12:H12"/>
  </mergeCells>
  <pageMargins left="0.7" right="0.7" top="0.75" bottom="0.75" header="0.3" footer="0.3"/>
  <pageSetup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C5AC2-60D8-4C02-83C7-08768BBFE43E}">
  <dimension ref="B1:H16"/>
  <sheetViews>
    <sheetView workbookViewId="0">
      <selection activeCell="B2" sqref="B2:H16"/>
    </sheetView>
  </sheetViews>
  <sheetFormatPr defaultRowHeight="14.4" x14ac:dyDescent="0.3"/>
  <cols>
    <col min="2" max="2" width="12.44140625" bestFit="1" customWidth="1"/>
    <col min="3" max="3" width="6.88671875" customWidth="1"/>
    <col min="4" max="4" width="6.5546875" customWidth="1"/>
    <col min="5" max="5" width="7" customWidth="1"/>
    <col min="6" max="6" width="6.44140625" customWidth="1"/>
    <col min="7" max="7" width="6.88671875" customWidth="1"/>
  </cols>
  <sheetData>
    <row r="1" spans="2:8" ht="15" thickBot="1" x14ac:dyDescent="0.35"/>
    <row r="2" spans="2:8" ht="17.399999999999999" x14ac:dyDescent="0.3">
      <c r="B2" s="284" t="s">
        <v>188</v>
      </c>
      <c r="C2" s="285"/>
      <c r="D2" s="285"/>
      <c r="E2" s="285"/>
      <c r="F2" s="285"/>
      <c r="G2" s="285"/>
      <c r="H2" s="286"/>
    </row>
    <row r="3" spans="2:8" ht="16.2" thickBot="1" x14ac:dyDescent="0.35">
      <c r="B3" s="264" t="s">
        <v>189</v>
      </c>
      <c r="C3" s="263"/>
      <c r="D3" s="263"/>
      <c r="E3" s="263"/>
      <c r="F3" s="263"/>
      <c r="G3" s="263"/>
      <c r="H3" s="265"/>
    </row>
    <row r="4" spans="2:8" x14ac:dyDescent="0.3">
      <c r="B4" s="110" t="s">
        <v>0</v>
      </c>
      <c r="C4" s="181">
        <v>1</v>
      </c>
      <c r="D4" s="181">
        <v>2</v>
      </c>
      <c r="E4" s="181">
        <v>3</v>
      </c>
      <c r="F4" s="181">
        <v>4</v>
      </c>
      <c r="G4" s="181">
        <v>5</v>
      </c>
      <c r="H4" s="171" t="s">
        <v>1</v>
      </c>
    </row>
    <row r="5" spans="2:8" x14ac:dyDescent="0.3">
      <c r="B5" s="112" t="s">
        <v>2</v>
      </c>
      <c r="C5" s="176">
        <v>8.8000000000000007</v>
      </c>
      <c r="D5" s="176">
        <v>16.600000000000001</v>
      </c>
      <c r="E5" s="176">
        <v>26.3</v>
      </c>
      <c r="F5" s="176">
        <v>11.2</v>
      </c>
      <c r="G5" s="176">
        <v>8</v>
      </c>
      <c r="H5" s="172">
        <f>SUM(C5:G5)</f>
        <v>70.900000000000006</v>
      </c>
    </row>
    <row r="6" spans="2:8" x14ac:dyDescent="0.3">
      <c r="B6" s="266" t="s">
        <v>3</v>
      </c>
      <c r="C6" s="250"/>
      <c r="D6" s="250"/>
      <c r="E6" s="250"/>
      <c r="F6" s="250"/>
      <c r="G6" s="250"/>
      <c r="H6" s="267"/>
    </row>
    <row r="7" spans="2:8" x14ac:dyDescent="0.3">
      <c r="B7" s="26" t="s">
        <v>21</v>
      </c>
      <c r="C7" s="177">
        <v>0</v>
      </c>
      <c r="D7" s="177">
        <v>0</v>
      </c>
      <c r="E7" s="177">
        <v>0.4</v>
      </c>
      <c r="F7" s="177">
        <v>0</v>
      </c>
      <c r="G7" s="177">
        <v>0</v>
      </c>
      <c r="H7" s="173">
        <f>SUM(C7:G7)</f>
        <v>0.4</v>
      </c>
    </row>
    <row r="8" spans="2:8" x14ac:dyDescent="0.3">
      <c r="B8" s="26" t="s">
        <v>6</v>
      </c>
      <c r="C8" s="177">
        <v>0</v>
      </c>
      <c r="D8" s="177">
        <v>1.6</v>
      </c>
      <c r="E8" s="177">
        <v>0</v>
      </c>
      <c r="F8" s="177">
        <v>0</v>
      </c>
      <c r="G8" s="177">
        <v>3.2</v>
      </c>
      <c r="H8" s="173">
        <f>SUM(C8:G8)</f>
        <v>4.8000000000000007</v>
      </c>
    </row>
    <row r="9" spans="2:8" x14ac:dyDescent="0.3">
      <c r="B9" s="26" t="s">
        <v>7</v>
      </c>
      <c r="C9" s="177">
        <v>0</v>
      </c>
      <c r="D9" s="177">
        <v>3.5</v>
      </c>
      <c r="E9" s="177">
        <v>2.5</v>
      </c>
      <c r="F9" s="177">
        <v>9</v>
      </c>
      <c r="G9" s="177">
        <v>1.5</v>
      </c>
      <c r="H9" s="173">
        <f>SUM(C9:G9)</f>
        <v>16.5</v>
      </c>
    </row>
    <row r="10" spans="2:8" x14ac:dyDescent="0.3">
      <c r="B10" s="153" t="s">
        <v>9</v>
      </c>
      <c r="C10" s="178">
        <f t="shared" ref="C10:G10" si="0">SUM(C7:C9)</f>
        <v>0</v>
      </c>
      <c r="D10" s="178">
        <f t="shared" si="0"/>
        <v>5.0999999999999996</v>
      </c>
      <c r="E10" s="178">
        <f t="shared" si="0"/>
        <v>2.9</v>
      </c>
      <c r="F10" s="178">
        <f t="shared" si="0"/>
        <v>9</v>
      </c>
      <c r="G10" s="178">
        <f t="shared" si="0"/>
        <v>4.7</v>
      </c>
      <c r="H10" s="172">
        <f>SUM(H7:H9)</f>
        <v>21.700000000000003</v>
      </c>
    </row>
    <row r="11" spans="2:8" x14ac:dyDescent="0.3">
      <c r="B11" s="266" t="s">
        <v>51</v>
      </c>
      <c r="C11" s="250"/>
      <c r="D11" s="250"/>
      <c r="E11" s="250"/>
      <c r="F11" s="250"/>
      <c r="G11" s="250"/>
      <c r="H11" s="267"/>
    </row>
    <row r="12" spans="2:8" x14ac:dyDescent="0.3">
      <c r="B12" s="26" t="s">
        <v>20</v>
      </c>
      <c r="C12" s="179">
        <v>10</v>
      </c>
      <c r="D12" s="179">
        <v>0</v>
      </c>
      <c r="E12" s="179">
        <v>10</v>
      </c>
      <c r="F12" s="179">
        <v>0</v>
      </c>
      <c r="G12" s="179">
        <v>0</v>
      </c>
      <c r="H12" s="174">
        <f>SUM(C12:G12)</f>
        <v>20</v>
      </c>
    </row>
    <row r="13" spans="2:8" x14ac:dyDescent="0.3">
      <c r="B13" s="26" t="s">
        <v>187</v>
      </c>
      <c r="C13" s="179">
        <v>191</v>
      </c>
      <c r="D13" s="179">
        <v>176</v>
      </c>
      <c r="E13" s="179">
        <v>161</v>
      </c>
      <c r="F13" s="179">
        <v>114</v>
      </c>
      <c r="G13" s="179">
        <v>56</v>
      </c>
      <c r="H13" s="174">
        <f>SUM(C13:G13)</f>
        <v>698</v>
      </c>
    </row>
    <row r="14" spans="2:8" x14ac:dyDescent="0.3">
      <c r="B14" s="30" t="s">
        <v>16</v>
      </c>
      <c r="C14" s="179">
        <v>15</v>
      </c>
      <c r="D14" s="179">
        <v>0</v>
      </c>
      <c r="E14" s="179">
        <v>3</v>
      </c>
      <c r="F14" s="179">
        <v>0</v>
      </c>
      <c r="G14" s="179">
        <v>0</v>
      </c>
      <c r="H14" s="174">
        <f>SUM(C14:G14)</f>
        <v>18</v>
      </c>
    </row>
    <row r="15" spans="2:8" x14ac:dyDescent="0.3">
      <c r="B15" s="30" t="s">
        <v>21</v>
      </c>
      <c r="C15" s="179">
        <v>0</v>
      </c>
      <c r="D15" s="179">
        <v>0</v>
      </c>
      <c r="E15" s="179">
        <v>5</v>
      </c>
      <c r="F15" s="179">
        <v>0</v>
      </c>
      <c r="G15" s="179">
        <v>0</v>
      </c>
      <c r="H15" s="174">
        <f>SUM(C15:G15)</f>
        <v>5</v>
      </c>
    </row>
    <row r="16" spans="2:8" ht="15" thickBot="1" x14ac:dyDescent="0.35">
      <c r="B16" s="155" t="s">
        <v>9</v>
      </c>
      <c r="C16" s="180">
        <f t="shared" ref="C16:H16" si="1">SUM(C12:C15)</f>
        <v>216</v>
      </c>
      <c r="D16" s="180">
        <f t="shared" si="1"/>
        <v>176</v>
      </c>
      <c r="E16" s="180">
        <f t="shared" si="1"/>
        <v>179</v>
      </c>
      <c r="F16" s="180">
        <f t="shared" si="1"/>
        <v>114</v>
      </c>
      <c r="G16" s="180">
        <f t="shared" si="1"/>
        <v>56</v>
      </c>
      <c r="H16" s="175">
        <f t="shared" si="1"/>
        <v>741</v>
      </c>
    </row>
  </sheetData>
  <mergeCells count="4">
    <mergeCell ref="B2:H2"/>
    <mergeCell ref="B3:H3"/>
    <mergeCell ref="B6:H6"/>
    <mergeCell ref="B11:H1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767C5-E729-4084-BF3F-DD9D8383C338}">
  <dimension ref="B1:F20"/>
  <sheetViews>
    <sheetView workbookViewId="0">
      <selection activeCell="B2" sqref="B2:F20"/>
    </sheetView>
  </sheetViews>
  <sheetFormatPr defaultRowHeight="14.4" x14ac:dyDescent="0.3"/>
  <cols>
    <col min="2" max="2" width="14.109375" customWidth="1"/>
  </cols>
  <sheetData>
    <row r="1" spans="2:6" ht="15" thickBot="1" x14ac:dyDescent="0.35"/>
    <row r="2" spans="2:6" ht="17.399999999999999" x14ac:dyDescent="0.3">
      <c r="B2" s="284" t="s">
        <v>192</v>
      </c>
      <c r="C2" s="285"/>
      <c r="D2" s="285"/>
      <c r="E2" s="285"/>
      <c r="F2" s="286"/>
    </row>
    <row r="3" spans="2:6" ht="16.2" thickBot="1" x14ac:dyDescent="0.35">
      <c r="B3" s="264" t="s">
        <v>184</v>
      </c>
      <c r="C3" s="263"/>
      <c r="D3" s="263"/>
      <c r="E3" s="263"/>
      <c r="F3" s="265"/>
    </row>
    <row r="4" spans="2:6" x14ac:dyDescent="0.3">
      <c r="B4" s="110" t="s">
        <v>0</v>
      </c>
      <c r="C4" s="181">
        <v>1</v>
      </c>
      <c r="D4" s="181">
        <v>2</v>
      </c>
      <c r="E4" s="181">
        <v>3</v>
      </c>
      <c r="F4" s="171" t="s">
        <v>1</v>
      </c>
    </row>
    <row r="5" spans="2:6" x14ac:dyDescent="0.3">
      <c r="B5" s="112" t="s">
        <v>2</v>
      </c>
      <c r="C5" s="176">
        <v>55.9</v>
      </c>
      <c r="D5" s="176">
        <v>21.4</v>
      </c>
      <c r="E5" s="176">
        <v>5.4</v>
      </c>
      <c r="F5" s="172">
        <f>SUM(C5:E5)</f>
        <v>82.7</v>
      </c>
    </row>
    <row r="6" spans="2:6" x14ac:dyDescent="0.3">
      <c r="B6" s="266" t="s">
        <v>3</v>
      </c>
      <c r="C6" s="250"/>
      <c r="D6" s="250"/>
      <c r="E6" s="250"/>
      <c r="F6" s="267"/>
    </row>
    <row r="7" spans="2:6" x14ac:dyDescent="0.3">
      <c r="B7" s="26" t="s">
        <v>21</v>
      </c>
      <c r="C7" s="177">
        <v>0</v>
      </c>
      <c r="D7" s="177">
        <v>2.2000000000000002</v>
      </c>
      <c r="E7" s="177">
        <v>1.3</v>
      </c>
      <c r="F7" s="173">
        <f>SUM(C7:E7)</f>
        <v>3.5</v>
      </c>
    </row>
    <row r="8" spans="2:6" x14ac:dyDescent="0.3">
      <c r="B8" s="26" t="s">
        <v>6</v>
      </c>
      <c r="C8" s="177">
        <v>0</v>
      </c>
      <c r="D8" s="177">
        <v>5.2</v>
      </c>
      <c r="E8" s="177">
        <v>0</v>
      </c>
      <c r="F8" s="173">
        <f>SUM(C8:E8)</f>
        <v>5.2</v>
      </c>
    </row>
    <row r="9" spans="2:6" x14ac:dyDescent="0.3">
      <c r="B9" s="26" t="s">
        <v>7</v>
      </c>
      <c r="C9" s="177">
        <v>0</v>
      </c>
      <c r="D9" s="177">
        <v>7.8</v>
      </c>
      <c r="E9" s="177">
        <v>0</v>
      </c>
      <c r="F9" s="173">
        <f>SUM(C9:E9)</f>
        <v>7.8</v>
      </c>
    </row>
    <row r="10" spans="2:6" x14ac:dyDescent="0.3">
      <c r="B10" s="26" t="s">
        <v>8</v>
      </c>
      <c r="C10" s="177">
        <v>0</v>
      </c>
      <c r="D10" s="177">
        <v>2.2999999999999998</v>
      </c>
      <c r="E10" s="177">
        <v>0</v>
      </c>
      <c r="F10" s="173">
        <f>SUM(C10:E10)</f>
        <v>2.2999999999999998</v>
      </c>
    </row>
    <row r="11" spans="2:6" x14ac:dyDescent="0.3">
      <c r="B11" s="153" t="s">
        <v>9</v>
      </c>
      <c r="C11" s="178">
        <f t="shared" ref="C11" si="0">SUM(C7:C10)</f>
        <v>0</v>
      </c>
      <c r="D11" s="178">
        <f>SUM(D7:D10)</f>
        <v>17.5</v>
      </c>
      <c r="E11" s="178">
        <f>SUM(E7:E10)</f>
        <v>1.3</v>
      </c>
      <c r="F11" s="172">
        <f>SUM(F7:F10)</f>
        <v>18.8</v>
      </c>
    </row>
    <row r="12" spans="2:6" x14ac:dyDescent="0.3">
      <c r="B12" s="266" t="s">
        <v>51</v>
      </c>
      <c r="C12" s="250"/>
      <c r="D12" s="250"/>
      <c r="E12" s="250"/>
      <c r="F12" s="267"/>
    </row>
    <row r="13" spans="2:6" x14ac:dyDescent="0.3">
      <c r="B13" s="26" t="s">
        <v>20</v>
      </c>
      <c r="C13" s="179">
        <v>9</v>
      </c>
      <c r="D13" s="179">
        <v>0</v>
      </c>
      <c r="E13" s="179">
        <v>0</v>
      </c>
      <c r="F13" s="174">
        <f>SUM(C13:E13)</f>
        <v>9</v>
      </c>
    </row>
    <row r="14" spans="2:6" x14ac:dyDescent="0.3">
      <c r="B14" s="26" t="s">
        <v>191</v>
      </c>
      <c r="C14" s="179">
        <v>7</v>
      </c>
      <c r="D14" s="179">
        <v>0</v>
      </c>
      <c r="E14" s="179">
        <v>0</v>
      </c>
      <c r="F14" s="174">
        <f t="shared" ref="F14:F18" si="1">SUM(C14:E14)</f>
        <v>7</v>
      </c>
    </row>
    <row r="15" spans="2:6" x14ac:dyDescent="0.3">
      <c r="B15" s="26" t="s">
        <v>28</v>
      </c>
      <c r="C15" s="179">
        <v>31</v>
      </c>
      <c r="D15" s="179">
        <v>0</v>
      </c>
      <c r="E15" s="179">
        <v>0</v>
      </c>
      <c r="F15" s="174">
        <f t="shared" si="1"/>
        <v>31</v>
      </c>
    </row>
    <row r="16" spans="2:6" x14ac:dyDescent="0.3">
      <c r="B16" s="26" t="s">
        <v>30</v>
      </c>
      <c r="C16" s="179">
        <v>242</v>
      </c>
      <c r="D16" s="179">
        <v>14</v>
      </c>
      <c r="E16" s="179">
        <v>89</v>
      </c>
      <c r="F16" s="174">
        <f>SUM(C16:E16)</f>
        <v>345</v>
      </c>
    </row>
    <row r="17" spans="2:6" x14ac:dyDescent="0.3">
      <c r="B17" s="26" t="s">
        <v>187</v>
      </c>
      <c r="C17" s="179">
        <v>332</v>
      </c>
      <c r="D17" s="179">
        <v>199</v>
      </c>
      <c r="E17" s="179">
        <v>36</v>
      </c>
      <c r="F17" s="174">
        <f t="shared" si="1"/>
        <v>567</v>
      </c>
    </row>
    <row r="18" spans="2:6" x14ac:dyDescent="0.3">
      <c r="B18" s="30" t="s">
        <v>16</v>
      </c>
      <c r="C18" s="179">
        <v>0</v>
      </c>
      <c r="D18" s="179">
        <v>0</v>
      </c>
      <c r="E18" s="179">
        <v>3</v>
      </c>
      <c r="F18" s="174">
        <f t="shared" si="1"/>
        <v>3</v>
      </c>
    </row>
    <row r="19" spans="2:6" x14ac:dyDescent="0.3">
      <c r="B19" s="30" t="s">
        <v>57</v>
      </c>
      <c r="C19" s="179">
        <v>536</v>
      </c>
      <c r="D19" s="179">
        <v>0</v>
      </c>
      <c r="E19" s="179">
        <v>0</v>
      </c>
      <c r="F19" s="174">
        <f>SUM(C19:E19)</f>
        <v>536</v>
      </c>
    </row>
    <row r="20" spans="2:6" ht="15" thickBot="1" x14ac:dyDescent="0.35">
      <c r="B20" s="155" t="s">
        <v>9</v>
      </c>
      <c r="C20" s="180">
        <f>SUM(C13:C19)</f>
        <v>1157</v>
      </c>
      <c r="D20" s="180">
        <f>SUM(D13:D19)</f>
        <v>213</v>
      </c>
      <c r="E20" s="180">
        <f>SUM(E13:E19)</f>
        <v>128</v>
      </c>
      <c r="F20" s="175">
        <f>SUM(F13:F19)</f>
        <v>1498</v>
      </c>
    </row>
  </sheetData>
  <mergeCells count="4">
    <mergeCell ref="B2:F2"/>
    <mergeCell ref="B3:F3"/>
    <mergeCell ref="B6:F6"/>
    <mergeCell ref="B12:F12"/>
  </mergeCells>
  <pageMargins left="0.7" right="0.7" top="0.75" bottom="0.75" header="0.3" footer="0.3"/>
  <pageSetup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2B3A3-7CBA-4AB1-8B2C-32E2BEAA7C3C}">
  <dimension ref="B4:F20"/>
  <sheetViews>
    <sheetView topLeftCell="A4" workbookViewId="0">
      <selection activeCell="I24" sqref="I24"/>
    </sheetView>
  </sheetViews>
  <sheetFormatPr defaultRowHeight="14.4" x14ac:dyDescent="0.3"/>
  <cols>
    <col min="2" max="2" width="12" customWidth="1"/>
    <col min="3" max="3" width="6.6640625" customWidth="1"/>
    <col min="4" max="4" width="6.88671875" customWidth="1"/>
    <col min="5" max="5" width="7.33203125" customWidth="1"/>
    <col min="6" max="6" width="8.5546875" customWidth="1"/>
  </cols>
  <sheetData>
    <row r="4" spans="2:6" ht="15" thickBot="1" x14ac:dyDescent="0.35"/>
    <row r="5" spans="2:6" ht="17.399999999999999" x14ac:dyDescent="0.3">
      <c r="B5" s="284" t="s">
        <v>193</v>
      </c>
      <c r="C5" s="285"/>
      <c r="D5" s="285"/>
      <c r="E5" s="285"/>
      <c r="F5" s="286"/>
    </row>
    <row r="6" spans="2:6" ht="16.2" thickBot="1" x14ac:dyDescent="0.35">
      <c r="B6" s="264" t="s">
        <v>194</v>
      </c>
      <c r="C6" s="263"/>
      <c r="D6" s="263"/>
      <c r="E6" s="263"/>
      <c r="F6" s="265"/>
    </row>
    <row r="7" spans="2:6" x14ac:dyDescent="0.3">
      <c r="B7" s="110" t="s">
        <v>0</v>
      </c>
      <c r="C7" s="181">
        <v>1</v>
      </c>
      <c r="D7" s="181">
        <v>2</v>
      </c>
      <c r="E7" s="181">
        <v>3</v>
      </c>
      <c r="F7" s="171" t="s">
        <v>1</v>
      </c>
    </row>
    <row r="8" spans="2:6" x14ac:dyDescent="0.3">
      <c r="B8" s="112" t="s">
        <v>2</v>
      </c>
      <c r="C8" s="176">
        <v>52.6</v>
      </c>
      <c r="D8" s="176">
        <v>43.9</v>
      </c>
      <c r="E8" s="176">
        <v>56.1</v>
      </c>
      <c r="F8" s="172">
        <f>SUM(C8:E8)</f>
        <v>152.6</v>
      </c>
    </row>
    <row r="9" spans="2:6" x14ac:dyDescent="0.3">
      <c r="B9" s="266" t="s">
        <v>3</v>
      </c>
      <c r="C9" s="250"/>
      <c r="D9" s="250"/>
      <c r="E9" s="250"/>
      <c r="F9" s="267"/>
    </row>
    <row r="10" spans="2:6" x14ac:dyDescent="0.3">
      <c r="B10" s="26" t="s">
        <v>21</v>
      </c>
      <c r="C10" s="177">
        <v>27.5</v>
      </c>
      <c r="D10" s="177">
        <v>13.4</v>
      </c>
      <c r="E10" s="177">
        <v>17.2</v>
      </c>
      <c r="F10" s="173">
        <f>SUM(C10:E10)</f>
        <v>58.099999999999994</v>
      </c>
    </row>
    <row r="11" spans="2:6" x14ac:dyDescent="0.3">
      <c r="B11" s="26" t="s">
        <v>6</v>
      </c>
      <c r="C11" s="177">
        <v>26.4</v>
      </c>
      <c r="D11" s="177">
        <v>11</v>
      </c>
      <c r="E11" s="177">
        <v>14.1</v>
      </c>
      <c r="F11" s="173">
        <f>SUM(C11:E11)</f>
        <v>51.5</v>
      </c>
    </row>
    <row r="12" spans="2:6" x14ac:dyDescent="0.3">
      <c r="B12" s="26" t="s">
        <v>7</v>
      </c>
      <c r="C12" s="177">
        <v>19.399999999999999</v>
      </c>
      <c r="D12" s="177">
        <v>0</v>
      </c>
      <c r="E12" s="177">
        <v>0</v>
      </c>
      <c r="F12" s="173">
        <f>SUM(C12:E12)</f>
        <v>19.399999999999999</v>
      </c>
    </row>
    <row r="13" spans="2:6" x14ac:dyDescent="0.3">
      <c r="B13" s="153" t="s">
        <v>9</v>
      </c>
      <c r="C13" s="178">
        <f>SUM(C10:C12)</f>
        <v>73.3</v>
      </c>
      <c r="D13" s="178">
        <f>SUM(D10:D12)</f>
        <v>24.4</v>
      </c>
      <c r="E13" s="178">
        <f>SUM(E10:E12)</f>
        <v>31.299999999999997</v>
      </c>
      <c r="F13" s="172">
        <f>SUM(F10:F12)</f>
        <v>129</v>
      </c>
    </row>
    <row r="14" spans="2:6" x14ac:dyDescent="0.3">
      <c r="B14" s="266" t="s">
        <v>51</v>
      </c>
      <c r="C14" s="250"/>
      <c r="D14" s="250"/>
      <c r="E14" s="250"/>
      <c r="F14" s="267"/>
    </row>
    <row r="15" spans="2:6" x14ac:dyDescent="0.3">
      <c r="B15" s="26" t="s">
        <v>20</v>
      </c>
      <c r="C15" s="179">
        <v>7</v>
      </c>
      <c r="D15" s="179">
        <v>5</v>
      </c>
      <c r="E15" s="179">
        <v>6</v>
      </c>
      <c r="F15" s="174">
        <f>SUM(C15:E15)</f>
        <v>18</v>
      </c>
    </row>
    <row r="16" spans="2:6" x14ac:dyDescent="0.3">
      <c r="B16" s="26" t="s">
        <v>21</v>
      </c>
      <c r="C16" s="179">
        <v>179</v>
      </c>
      <c r="D16" s="179">
        <v>132</v>
      </c>
      <c r="E16" s="179">
        <v>169</v>
      </c>
      <c r="F16" s="174">
        <f>SUM(C16:E16)</f>
        <v>480</v>
      </c>
    </row>
    <row r="17" spans="2:6" x14ac:dyDescent="0.3">
      <c r="B17" s="26" t="s">
        <v>30</v>
      </c>
      <c r="C17" s="179">
        <v>1047</v>
      </c>
      <c r="D17" s="179">
        <v>1095</v>
      </c>
      <c r="E17" s="179">
        <v>1398</v>
      </c>
      <c r="F17" s="174">
        <f>SUM(C17:E17)</f>
        <v>3540</v>
      </c>
    </row>
    <row r="18" spans="2:6" x14ac:dyDescent="0.3">
      <c r="B18" s="26" t="s">
        <v>187</v>
      </c>
      <c r="C18" s="179">
        <v>694</v>
      </c>
      <c r="D18" s="179">
        <v>520</v>
      </c>
      <c r="E18" s="179">
        <v>664</v>
      </c>
      <c r="F18" s="174">
        <f t="shared" ref="F18:F19" si="0">SUM(C18:E18)</f>
        <v>1878</v>
      </c>
    </row>
    <row r="19" spans="2:6" x14ac:dyDescent="0.3">
      <c r="B19" s="30" t="s">
        <v>16</v>
      </c>
      <c r="C19" s="179">
        <v>4</v>
      </c>
      <c r="D19" s="179">
        <v>5</v>
      </c>
      <c r="E19" s="179">
        <v>7</v>
      </c>
      <c r="F19" s="174">
        <f t="shared" si="0"/>
        <v>16</v>
      </c>
    </row>
    <row r="20" spans="2:6" ht="15" thickBot="1" x14ac:dyDescent="0.35">
      <c r="B20" s="155" t="s">
        <v>9</v>
      </c>
      <c r="C20" s="180">
        <f>SUM(C15:C19)</f>
        <v>1931</v>
      </c>
      <c r="D20" s="180">
        <f>SUM(D15:D19)</f>
        <v>1757</v>
      </c>
      <c r="E20" s="180">
        <f>SUM(E15:E19)</f>
        <v>2244</v>
      </c>
      <c r="F20" s="175">
        <f>SUM(F15:F19)</f>
        <v>5932</v>
      </c>
    </row>
  </sheetData>
  <mergeCells count="4">
    <mergeCell ref="B5:F5"/>
    <mergeCell ref="B6:F6"/>
    <mergeCell ref="B9:F9"/>
    <mergeCell ref="B14:F14"/>
  </mergeCells>
  <pageMargins left="0.7" right="0.7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8C8D2-5FF2-4EC6-88C3-1DEFCCFC62FE}">
  <dimension ref="B1:K17"/>
  <sheetViews>
    <sheetView workbookViewId="0">
      <selection activeCell="B2" sqref="B2:K17"/>
    </sheetView>
  </sheetViews>
  <sheetFormatPr defaultRowHeight="14.4" x14ac:dyDescent="0.3"/>
  <cols>
    <col min="2" max="2" width="12.44140625" bestFit="1" customWidth="1"/>
  </cols>
  <sheetData>
    <row r="1" spans="2:11" ht="15" thickBot="1" x14ac:dyDescent="0.35"/>
    <row r="2" spans="2:11" ht="17.399999999999999" x14ac:dyDescent="0.3">
      <c r="B2" s="284" t="s">
        <v>195</v>
      </c>
      <c r="C2" s="285"/>
      <c r="D2" s="285"/>
      <c r="E2" s="285"/>
      <c r="F2" s="285"/>
      <c r="G2" s="285"/>
      <c r="H2" s="285"/>
      <c r="I2" s="285"/>
      <c r="J2" s="285"/>
      <c r="K2" s="286"/>
    </row>
    <row r="3" spans="2:11" ht="16.2" thickBot="1" x14ac:dyDescent="0.35">
      <c r="B3" s="264" t="s">
        <v>196</v>
      </c>
      <c r="C3" s="263"/>
      <c r="D3" s="263"/>
      <c r="E3" s="263"/>
      <c r="F3" s="263"/>
      <c r="G3" s="263"/>
      <c r="H3" s="263"/>
      <c r="I3" s="263"/>
      <c r="J3" s="263"/>
      <c r="K3" s="265"/>
    </row>
    <row r="4" spans="2:11" x14ac:dyDescent="0.3">
      <c r="B4" s="110" t="s">
        <v>0</v>
      </c>
      <c r="C4" s="181">
        <v>1</v>
      </c>
      <c r="D4" s="181">
        <v>2</v>
      </c>
      <c r="E4" s="181">
        <v>3</v>
      </c>
      <c r="F4" s="181">
        <v>4</v>
      </c>
      <c r="G4" s="181">
        <v>5</v>
      </c>
      <c r="H4" s="181">
        <v>6</v>
      </c>
      <c r="I4" s="181">
        <v>7</v>
      </c>
      <c r="J4" s="181">
        <v>8</v>
      </c>
      <c r="K4" s="171" t="s">
        <v>1</v>
      </c>
    </row>
    <row r="5" spans="2:11" x14ac:dyDescent="0.3">
      <c r="B5" s="112" t="s">
        <v>2</v>
      </c>
      <c r="C5" s="176">
        <v>38.1</v>
      </c>
      <c r="D5" s="176">
        <v>55.7</v>
      </c>
      <c r="E5" s="176">
        <v>64.400000000000006</v>
      </c>
      <c r="F5" s="176">
        <v>43.9</v>
      </c>
      <c r="G5" s="176">
        <v>70.2</v>
      </c>
      <c r="H5" s="176">
        <v>70.7</v>
      </c>
      <c r="I5" s="176">
        <v>40.700000000000003</v>
      </c>
      <c r="J5" s="176">
        <v>10.6</v>
      </c>
      <c r="K5" s="172">
        <f>SUM(C5:J5)</f>
        <v>394.3</v>
      </c>
    </row>
    <row r="6" spans="2:11" x14ac:dyDescent="0.3">
      <c r="B6" s="266" t="s">
        <v>3</v>
      </c>
      <c r="C6" s="250"/>
      <c r="D6" s="250"/>
      <c r="E6" s="250"/>
      <c r="F6" s="250"/>
      <c r="G6" s="250"/>
      <c r="H6" s="250"/>
      <c r="I6" s="250"/>
      <c r="J6" s="250"/>
      <c r="K6" s="267"/>
    </row>
    <row r="7" spans="2:11" x14ac:dyDescent="0.3">
      <c r="B7" s="26" t="s">
        <v>4</v>
      </c>
      <c r="C7" s="177">
        <v>0</v>
      </c>
      <c r="D7" s="177">
        <v>0.3</v>
      </c>
      <c r="E7" s="177">
        <v>0.3</v>
      </c>
      <c r="F7" s="177">
        <v>0.2</v>
      </c>
      <c r="G7" s="177">
        <v>0.3</v>
      </c>
      <c r="H7" s="177">
        <v>0.3</v>
      </c>
      <c r="I7" s="177">
        <v>0.2</v>
      </c>
      <c r="J7" s="177">
        <v>0</v>
      </c>
      <c r="K7" s="173">
        <f>SUM(C7:J7)</f>
        <v>1.6</v>
      </c>
    </row>
    <row r="8" spans="2:11" x14ac:dyDescent="0.3">
      <c r="B8" s="26" t="s">
        <v>19</v>
      </c>
      <c r="C8" s="177">
        <v>0</v>
      </c>
      <c r="D8" s="177">
        <v>0.2</v>
      </c>
      <c r="E8" s="177">
        <v>0.2</v>
      </c>
      <c r="F8" s="177">
        <v>0.1</v>
      </c>
      <c r="G8" s="177">
        <v>0.2</v>
      </c>
      <c r="H8" s="177">
        <v>0.3</v>
      </c>
      <c r="I8" s="177">
        <v>0.1</v>
      </c>
      <c r="J8" s="177">
        <v>0</v>
      </c>
      <c r="K8" s="173">
        <f t="shared" ref="K8:K10" si="0">SUM(C8:J8)</f>
        <v>1.1000000000000001</v>
      </c>
    </row>
    <row r="9" spans="2:11" x14ac:dyDescent="0.3">
      <c r="B9" s="26" t="s">
        <v>6</v>
      </c>
      <c r="C9" s="177">
        <v>12.1</v>
      </c>
      <c r="D9" s="177">
        <v>13.9</v>
      </c>
      <c r="E9" s="177">
        <v>16</v>
      </c>
      <c r="F9" s="177">
        <v>10.9</v>
      </c>
      <c r="G9" s="177">
        <v>17.5</v>
      </c>
      <c r="H9" s="177">
        <v>17.7</v>
      </c>
      <c r="I9" s="177">
        <v>10.1</v>
      </c>
      <c r="J9" s="177">
        <v>7.2</v>
      </c>
      <c r="K9" s="173">
        <f t="shared" si="0"/>
        <v>105.4</v>
      </c>
    </row>
    <row r="10" spans="2:11" x14ac:dyDescent="0.3">
      <c r="B10" s="26" t="s">
        <v>7</v>
      </c>
      <c r="C10" s="177">
        <v>6.5</v>
      </c>
      <c r="D10" s="177">
        <v>28.1</v>
      </c>
      <c r="E10" s="177">
        <v>32.4</v>
      </c>
      <c r="F10" s="177">
        <v>22.1</v>
      </c>
      <c r="G10" s="177">
        <v>35.4</v>
      </c>
      <c r="H10" s="177">
        <v>35.6</v>
      </c>
      <c r="I10" s="177">
        <v>20.5</v>
      </c>
      <c r="J10" s="177">
        <v>0</v>
      </c>
      <c r="K10" s="173">
        <f t="shared" si="0"/>
        <v>180.6</v>
      </c>
    </row>
    <row r="11" spans="2:11" x14ac:dyDescent="0.3">
      <c r="B11" s="26" t="s">
        <v>8</v>
      </c>
      <c r="C11" s="177">
        <v>0</v>
      </c>
      <c r="D11" s="177">
        <v>0.4</v>
      </c>
      <c r="E11" s="177">
        <v>0.4</v>
      </c>
      <c r="F11" s="177">
        <v>0.3</v>
      </c>
      <c r="G11" s="177">
        <v>0.5</v>
      </c>
      <c r="H11" s="177">
        <v>0.4</v>
      </c>
      <c r="I11" s="177">
        <v>0.3</v>
      </c>
      <c r="J11" s="177">
        <v>0.4</v>
      </c>
      <c r="K11" s="173">
        <f>SUM(C11:J11)</f>
        <v>2.6999999999999997</v>
      </c>
    </row>
    <row r="12" spans="2:11" x14ac:dyDescent="0.3">
      <c r="B12" s="153" t="s">
        <v>9</v>
      </c>
      <c r="C12" s="178">
        <f t="shared" ref="C12:J12" si="1">SUM(C7:C11)</f>
        <v>18.600000000000001</v>
      </c>
      <c r="D12" s="178">
        <f t="shared" si="1"/>
        <v>42.9</v>
      </c>
      <c r="E12" s="178">
        <f t="shared" si="1"/>
        <v>49.3</v>
      </c>
      <c r="F12" s="178">
        <f t="shared" si="1"/>
        <v>33.6</v>
      </c>
      <c r="G12" s="178">
        <f t="shared" si="1"/>
        <v>53.9</v>
      </c>
      <c r="H12" s="178">
        <f t="shared" si="1"/>
        <v>54.300000000000004</v>
      </c>
      <c r="I12" s="178">
        <f t="shared" si="1"/>
        <v>31.2</v>
      </c>
      <c r="J12" s="178">
        <f t="shared" si="1"/>
        <v>7.6000000000000005</v>
      </c>
      <c r="K12" s="172">
        <f>SUM(K7:K11)</f>
        <v>291.39999999999998</v>
      </c>
    </row>
    <row r="13" spans="2:11" x14ac:dyDescent="0.3">
      <c r="B13" s="266" t="s">
        <v>51</v>
      </c>
      <c r="C13" s="250"/>
      <c r="D13" s="250"/>
      <c r="E13" s="250"/>
      <c r="F13" s="250"/>
      <c r="G13" s="250"/>
      <c r="H13" s="250"/>
      <c r="I13" s="250"/>
      <c r="J13" s="250"/>
      <c r="K13" s="267"/>
    </row>
    <row r="14" spans="2:11" x14ac:dyDescent="0.3">
      <c r="B14" s="26" t="s">
        <v>20</v>
      </c>
      <c r="C14" s="179">
        <v>2</v>
      </c>
      <c r="D14" s="179">
        <v>4</v>
      </c>
      <c r="E14" s="179">
        <v>5</v>
      </c>
      <c r="F14" s="179">
        <v>3</v>
      </c>
      <c r="G14" s="179">
        <v>5</v>
      </c>
      <c r="H14" s="179">
        <v>5</v>
      </c>
      <c r="I14" s="179">
        <v>3</v>
      </c>
      <c r="J14" s="179">
        <v>2</v>
      </c>
      <c r="K14" s="174">
        <f>SUM(C14:J14)</f>
        <v>29</v>
      </c>
    </row>
    <row r="15" spans="2:11" x14ac:dyDescent="0.3">
      <c r="B15" s="26" t="s">
        <v>187</v>
      </c>
      <c r="C15" s="179">
        <v>224</v>
      </c>
      <c r="D15" s="179">
        <v>377</v>
      </c>
      <c r="E15" s="179">
        <v>437</v>
      </c>
      <c r="F15" s="179">
        <v>297</v>
      </c>
      <c r="G15" s="179">
        <v>478</v>
      </c>
      <c r="H15" s="179">
        <v>480</v>
      </c>
      <c r="I15" s="179">
        <v>277</v>
      </c>
      <c r="J15" s="179">
        <v>143</v>
      </c>
      <c r="K15" s="174">
        <f>SUM(C15:J15)</f>
        <v>2713</v>
      </c>
    </row>
    <row r="16" spans="2:11" x14ac:dyDescent="0.3">
      <c r="B16" s="30" t="s">
        <v>16</v>
      </c>
      <c r="C16" s="179">
        <v>13</v>
      </c>
      <c r="D16" s="179">
        <v>6</v>
      </c>
      <c r="E16" s="179">
        <v>7</v>
      </c>
      <c r="F16" s="179">
        <v>5</v>
      </c>
      <c r="G16" s="179">
        <v>8</v>
      </c>
      <c r="H16" s="179">
        <v>8</v>
      </c>
      <c r="I16" s="179">
        <v>4</v>
      </c>
      <c r="J16" s="179">
        <v>24</v>
      </c>
      <c r="K16" s="174">
        <f>SUM(C16:J16)</f>
        <v>75</v>
      </c>
    </row>
    <row r="17" spans="2:11" ht="15" thickBot="1" x14ac:dyDescent="0.35">
      <c r="B17" s="155" t="s">
        <v>9</v>
      </c>
      <c r="C17" s="180">
        <f>SUM(C14:C16)</f>
        <v>239</v>
      </c>
      <c r="D17" s="180">
        <f>SUM(D14:D16)</f>
        <v>387</v>
      </c>
      <c r="E17" s="180">
        <f>SUM(E14:E16)</f>
        <v>449</v>
      </c>
      <c r="F17" s="180">
        <f>SUM(F14:F16)</f>
        <v>305</v>
      </c>
      <c r="G17" s="180">
        <f t="shared" ref="G17:J17" si="2">SUM(G14:G16)</f>
        <v>491</v>
      </c>
      <c r="H17" s="180">
        <f t="shared" si="2"/>
        <v>493</v>
      </c>
      <c r="I17" s="180">
        <f t="shared" si="2"/>
        <v>284</v>
      </c>
      <c r="J17" s="180">
        <f t="shared" si="2"/>
        <v>169</v>
      </c>
      <c r="K17" s="175">
        <f>SUM(K14:K16)</f>
        <v>2817</v>
      </c>
    </row>
  </sheetData>
  <mergeCells count="4">
    <mergeCell ref="B2:K2"/>
    <mergeCell ref="B3:K3"/>
    <mergeCell ref="B6:K6"/>
    <mergeCell ref="B13:K13"/>
  </mergeCells>
  <pageMargins left="0.7" right="0.7" top="0.75" bottom="0.75" header="0.3" footer="0.3"/>
  <pageSetup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9CAA2-1489-467D-85FE-5B343537A1CC}">
  <dimension ref="C2:H19"/>
  <sheetViews>
    <sheetView workbookViewId="0">
      <selection activeCell="C3" sqref="C3:H19"/>
    </sheetView>
  </sheetViews>
  <sheetFormatPr defaultRowHeight="14.4" x14ac:dyDescent="0.3"/>
  <cols>
    <col min="3" max="3" width="12" customWidth="1"/>
    <col min="4" max="4" width="7" customWidth="1"/>
    <col min="5" max="5" width="6" customWidth="1"/>
    <col min="6" max="6" width="6.33203125" customWidth="1"/>
    <col min="7" max="7" width="5.33203125" customWidth="1"/>
  </cols>
  <sheetData>
    <row r="2" spans="3:8" ht="15" thickBot="1" x14ac:dyDescent="0.35"/>
    <row r="3" spans="3:8" ht="17.399999999999999" x14ac:dyDescent="0.3">
      <c r="C3" s="284" t="s">
        <v>202</v>
      </c>
      <c r="D3" s="285"/>
      <c r="E3" s="285"/>
      <c r="F3" s="285"/>
      <c r="G3" s="285"/>
      <c r="H3" s="286"/>
    </row>
    <row r="4" spans="3:8" ht="16.2" thickBot="1" x14ac:dyDescent="0.35">
      <c r="C4" s="264" t="s">
        <v>203</v>
      </c>
      <c r="D4" s="263"/>
      <c r="E4" s="263"/>
      <c r="F4" s="263"/>
      <c r="G4" s="263"/>
      <c r="H4" s="265"/>
    </row>
    <row r="5" spans="3:8" x14ac:dyDescent="0.3">
      <c r="C5" s="110" t="s">
        <v>0</v>
      </c>
      <c r="D5" s="181">
        <v>1</v>
      </c>
      <c r="E5" s="181">
        <v>2</v>
      </c>
      <c r="F5" s="181">
        <v>3</v>
      </c>
      <c r="G5" s="181">
        <v>4</v>
      </c>
      <c r="H5" s="171" t="s">
        <v>1</v>
      </c>
    </row>
    <row r="6" spans="3:8" x14ac:dyDescent="0.3">
      <c r="C6" s="112" t="s">
        <v>2</v>
      </c>
      <c r="D6" s="176">
        <v>26.6</v>
      </c>
      <c r="E6" s="176">
        <v>48.7</v>
      </c>
      <c r="F6" s="176">
        <v>45.7</v>
      </c>
      <c r="G6" s="176">
        <v>16.3</v>
      </c>
      <c r="H6" s="172">
        <f>SUM(D6:G6)</f>
        <v>137.30000000000001</v>
      </c>
    </row>
    <row r="7" spans="3:8" x14ac:dyDescent="0.3">
      <c r="C7" s="266" t="s">
        <v>3</v>
      </c>
      <c r="D7" s="250"/>
      <c r="E7" s="250"/>
      <c r="F7" s="250"/>
      <c r="G7" s="250"/>
      <c r="H7" s="267"/>
    </row>
    <row r="8" spans="3:8" x14ac:dyDescent="0.3">
      <c r="C8" s="26" t="s">
        <v>4</v>
      </c>
      <c r="D8" s="177">
        <v>33.1</v>
      </c>
      <c r="E8" s="177">
        <v>10.4</v>
      </c>
      <c r="F8" s="177">
        <v>7.7</v>
      </c>
      <c r="G8" s="179">
        <v>0</v>
      </c>
      <c r="H8" s="173">
        <f>SUM(D8:G8)</f>
        <v>51.2</v>
      </c>
    </row>
    <row r="9" spans="3:8" x14ac:dyDescent="0.3">
      <c r="C9" s="26" t="s">
        <v>6</v>
      </c>
      <c r="D9" s="177">
        <v>12.7</v>
      </c>
      <c r="E9" s="177">
        <v>3.4</v>
      </c>
      <c r="F9" s="177">
        <v>44.2</v>
      </c>
      <c r="G9" s="177">
        <v>3.1</v>
      </c>
      <c r="H9" s="173">
        <f>SUM(D9:G9)</f>
        <v>63.4</v>
      </c>
    </row>
    <row r="10" spans="3:8" x14ac:dyDescent="0.3">
      <c r="C10" s="26" t="s">
        <v>7</v>
      </c>
      <c r="D10" s="177">
        <v>13</v>
      </c>
      <c r="E10" s="177">
        <v>12.6</v>
      </c>
      <c r="F10" s="177">
        <v>32.200000000000003</v>
      </c>
      <c r="G10" s="177">
        <v>31.7</v>
      </c>
      <c r="H10" s="173">
        <f>SUM(D10:G10)</f>
        <v>89.5</v>
      </c>
    </row>
    <row r="11" spans="3:8" x14ac:dyDescent="0.3">
      <c r="C11" s="26" t="s">
        <v>19</v>
      </c>
      <c r="D11" s="179">
        <v>0</v>
      </c>
      <c r="E11" s="179">
        <v>0</v>
      </c>
      <c r="F11" s="177">
        <v>0.8</v>
      </c>
      <c r="G11" s="179">
        <v>0</v>
      </c>
      <c r="H11" s="173">
        <f>SUM(D11:G11)</f>
        <v>0.8</v>
      </c>
    </row>
    <row r="12" spans="3:8" x14ac:dyDescent="0.3">
      <c r="C12" s="153" t="s">
        <v>9</v>
      </c>
      <c r="D12" s="178">
        <f>SUM(D8:D11)</f>
        <v>58.8</v>
      </c>
      <c r="E12" s="178">
        <f t="shared" ref="E12:F12" si="0">SUM(E8:E11)</f>
        <v>26.4</v>
      </c>
      <c r="F12" s="178">
        <f t="shared" si="0"/>
        <v>84.9</v>
      </c>
      <c r="G12" s="178">
        <f>SUM(G8:G11)</f>
        <v>34.799999999999997</v>
      </c>
      <c r="H12" s="172">
        <f>SUM(H8:H11)</f>
        <v>204.9</v>
      </c>
    </row>
    <row r="13" spans="3:8" x14ac:dyDescent="0.3">
      <c r="C13" s="266" t="s">
        <v>51</v>
      </c>
      <c r="D13" s="250"/>
      <c r="E13" s="250"/>
      <c r="F13" s="250"/>
      <c r="G13" s="250"/>
      <c r="H13" s="267"/>
    </row>
    <row r="14" spans="3:8" x14ac:dyDescent="0.3">
      <c r="C14" s="26" t="s">
        <v>20</v>
      </c>
      <c r="D14" s="179">
        <v>26</v>
      </c>
      <c r="E14" s="179">
        <v>12</v>
      </c>
      <c r="F14" s="179">
        <v>37</v>
      </c>
      <c r="G14" s="179">
        <v>3</v>
      </c>
      <c r="H14" s="174">
        <f>SUM(D14:G14)</f>
        <v>78</v>
      </c>
    </row>
    <row r="15" spans="3:8" x14ac:dyDescent="0.3">
      <c r="C15" s="26" t="s">
        <v>4</v>
      </c>
      <c r="D15" s="179">
        <v>54</v>
      </c>
      <c r="E15" s="179">
        <v>35</v>
      </c>
      <c r="F15" s="179">
        <v>39</v>
      </c>
      <c r="G15" s="179">
        <v>0</v>
      </c>
      <c r="H15" s="174">
        <f>SUM(D15:G15)</f>
        <v>128</v>
      </c>
    </row>
    <row r="16" spans="3:8" x14ac:dyDescent="0.3">
      <c r="C16" s="26" t="s">
        <v>187</v>
      </c>
      <c r="D16" s="179">
        <v>421</v>
      </c>
      <c r="E16" s="179">
        <v>209</v>
      </c>
      <c r="F16" s="179">
        <v>347</v>
      </c>
      <c r="G16" s="179">
        <v>93</v>
      </c>
      <c r="H16" s="174">
        <f>SUM(D16:G16)</f>
        <v>1070</v>
      </c>
    </row>
    <row r="17" spans="3:8" x14ac:dyDescent="0.3">
      <c r="C17" s="30" t="s">
        <v>16</v>
      </c>
      <c r="D17" s="179">
        <v>0</v>
      </c>
      <c r="E17" s="179">
        <v>4</v>
      </c>
      <c r="F17" s="179">
        <v>1</v>
      </c>
      <c r="G17" s="179">
        <v>0</v>
      </c>
      <c r="H17" s="174">
        <f>SUM(D17:G17)</f>
        <v>5</v>
      </c>
    </row>
    <row r="18" spans="3:8" x14ac:dyDescent="0.3">
      <c r="C18" s="30" t="s">
        <v>30</v>
      </c>
      <c r="D18" s="179">
        <v>45</v>
      </c>
      <c r="E18" s="179">
        <v>0</v>
      </c>
      <c r="F18" s="179">
        <v>0</v>
      </c>
      <c r="G18" s="179">
        <v>0</v>
      </c>
      <c r="H18" s="174">
        <f>SUM(D18:G18)</f>
        <v>45</v>
      </c>
    </row>
    <row r="19" spans="3:8" ht="15" thickBot="1" x14ac:dyDescent="0.35">
      <c r="C19" s="155" t="s">
        <v>9</v>
      </c>
      <c r="D19" s="180">
        <f>SUM(D14:D18)</f>
        <v>546</v>
      </c>
      <c r="E19" s="180">
        <f>SUM(E14:E18)</f>
        <v>260</v>
      </c>
      <c r="F19" s="180">
        <f>SUM(F14:F18)</f>
        <v>424</v>
      </c>
      <c r="G19" s="180">
        <f>SUM(G14:G18)</f>
        <v>96</v>
      </c>
      <c r="H19" s="175">
        <f>SUM(H14:H18)</f>
        <v>1326</v>
      </c>
    </row>
  </sheetData>
  <mergeCells count="4">
    <mergeCell ref="C3:H3"/>
    <mergeCell ref="C4:H4"/>
    <mergeCell ref="C7:H7"/>
    <mergeCell ref="C13:H13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8B40-08EA-4FC8-B92D-D45B5704169E}">
  <dimension ref="B1:D15"/>
  <sheetViews>
    <sheetView workbookViewId="0">
      <selection activeCell="B2" sqref="B2:D15"/>
    </sheetView>
  </sheetViews>
  <sheetFormatPr defaultRowHeight="14.4" x14ac:dyDescent="0.3"/>
  <cols>
    <col min="2" max="2" width="13.6640625" customWidth="1"/>
    <col min="3" max="3" width="10" customWidth="1"/>
    <col min="4" max="4" width="11.44140625" customWidth="1"/>
  </cols>
  <sheetData>
    <row r="1" spans="2:4" ht="15" thickBot="1" x14ac:dyDescent="0.35"/>
    <row r="2" spans="2:4" ht="17.399999999999999" x14ac:dyDescent="0.3">
      <c r="B2" s="284" t="s">
        <v>204</v>
      </c>
      <c r="C2" s="285"/>
      <c r="D2" s="286"/>
    </row>
    <row r="3" spans="2:4" ht="16.2" thickBot="1" x14ac:dyDescent="0.35">
      <c r="B3" s="264" t="s">
        <v>205</v>
      </c>
      <c r="C3" s="263"/>
      <c r="D3" s="265"/>
    </row>
    <row r="4" spans="2:4" x14ac:dyDescent="0.3">
      <c r="B4" s="110" t="s">
        <v>0</v>
      </c>
      <c r="C4" s="181">
        <v>1</v>
      </c>
      <c r="D4" s="171" t="s">
        <v>1</v>
      </c>
    </row>
    <row r="5" spans="2:4" x14ac:dyDescent="0.3">
      <c r="B5" s="112" t="s">
        <v>2</v>
      </c>
      <c r="C5" s="176">
        <v>49.7</v>
      </c>
      <c r="D5" s="172">
        <f>SUM(C5:C5)</f>
        <v>49.7</v>
      </c>
    </row>
    <row r="6" spans="2:4" x14ac:dyDescent="0.3">
      <c r="B6" s="266" t="s">
        <v>3</v>
      </c>
      <c r="C6" s="250"/>
      <c r="D6" s="267"/>
    </row>
    <row r="7" spans="2:4" x14ac:dyDescent="0.3">
      <c r="B7" s="26" t="s">
        <v>6</v>
      </c>
      <c r="C7" s="177">
        <v>9.1</v>
      </c>
      <c r="D7" s="173">
        <f>SUM(C7:C7)</f>
        <v>9.1</v>
      </c>
    </row>
    <row r="8" spans="2:4" x14ac:dyDescent="0.3">
      <c r="B8" s="26" t="s">
        <v>7</v>
      </c>
      <c r="C8" s="177">
        <v>13.1</v>
      </c>
      <c r="D8" s="173">
        <f>SUM(C8:C8)</f>
        <v>13.1</v>
      </c>
    </row>
    <row r="9" spans="2:4" x14ac:dyDescent="0.3">
      <c r="B9" s="26" t="s">
        <v>8</v>
      </c>
      <c r="C9" s="179">
        <v>0.5</v>
      </c>
      <c r="D9" s="173">
        <f>SUM(C9:C9)</f>
        <v>0.5</v>
      </c>
    </row>
    <row r="10" spans="2:4" x14ac:dyDescent="0.3">
      <c r="B10" s="153" t="s">
        <v>9</v>
      </c>
      <c r="C10" s="178">
        <f>SUM(C7:C9)</f>
        <v>22.7</v>
      </c>
      <c r="D10" s="172">
        <f>SUM(D7:D9)</f>
        <v>22.7</v>
      </c>
    </row>
    <row r="11" spans="2:4" x14ac:dyDescent="0.3">
      <c r="B11" s="266" t="s">
        <v>51</v>
      </c>
      <c r="C11" s="250"/>
      <c r="D11" s="267"/>
    </row>
    <row r="12" spans="2:4" x14ac:dyDescent="0.3">
      <c r="B12" s="26" t="s">
        <v>20</v>
      </c>
      <c r="C12" s="179">
        <v>2</v>
      </c>
      <c r="D12" s="174">
        <f>SUM(C12:C12)</f>
        <v>2</v>
      </c>
    </row>
    <row r="13" spans="2:4" x14ac:dyDescent="0.3">
      <c r="B13" s="26" t="s">
        <v>187</v>
      </c>
      <c r="C13" s="179">
        <v>347</v>
      </c>
      <c r="D13" s="174">
        <f>SUM(C13:C13)</f>
        <v>347</v>
      </c>
    </row>
    <row r="14" spans="2:4" x14ac:dyDescent="0.3">
      <c r="B14" s="30" t="s">
        <v>16</v>
      </c>
      <c r="C14" s="179">
        <v>3</v>
      </c>
      <c r="D14" s="174">
        <f>SUM(C14:C14)</f>
        <v>3</v>
      </c>
    </row>
    <row r="15" spans="2:4" ht="15" thickBot="1" x14ac:dyDescent="0.35">
      <c r="B15" s="155" t="s">
        <v>9</v>
      </c>
      <c r="C15" s="180">
        <f>SUM(C12:C14)</f>
        <v>352</v>
      </c>
      <c r="D15" s="175">
        <f>SUM(D12:D14)</f>
        <v>352</v>
      </c>
    </row>
  </sheetData>
  <mergeCells count="4">
    <mergeCell ref="B2:D2"/>
    <mergeCell ref="B3:D3"/>
    <mergeCell ref="B6:D6"/>
    <mergeCell ref="B11:D11"/>
  </mergeCells>
  <pageMargins left="0.7" right="0.7" top="0.75" bottom="0.75" header="0.3" footer="0.3"/>
  <pageSetup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0241-CAB6-4B54-B957-448A8E1924FA}">
  <dimension ref="B1:F15"/>
  <sheetViews>
    <sheetView workbookViewId="0">
      <selection activeCell="B2" sqref="B2:F15"/>
    </sheetView>
  </sheetViews>
  <sheetFormatPr defaultRowHeight="14.4" x14ac:dyDescent="0.3"/>
  <cols>
    <col min="2" max="2" width="12.44140625" bestFit="1" customWidth="1"/>
  </cols>
  <sheetData>
    <row r="1" spans="2:6" ht="15" thickBot="1" x14ac:dyDescent="0.35"/>
    <row r="2" spans="2:6" ht="17.399999999999999" x14ac:dyDescent="0.3">
      <c r="B2" s="284" t="s">
        <v>206</v>
      </c>
      <c r="C2" s="285"/>
      <c r="D2" s="285"/>
      <c r="E2" s="285"/>
      <c r="F2" s="286"/>
    </row>
    <row r="3" spans="2:6" ht="16.2" thickBot="1" x14ac:dyDescent="0.35">
      <c r="B3" s="264" t="s">
        <v>205</v>
      </c>
      <c r="C3" s="263"/>
      <c r="D3" s="263"/>
      <c r="E3" s="263"/>
      <c r="F3" s="265"/>
    </row>
    <row r="4" spans="2:6" x14ac:dyDescent="0.3">
      <c r="B4" s="110" t="s">
        <v>0</v>
      </c>
      <c r="C4" s="181">
        <v>1</v>
      </c>
      <c r="D4" s="181">
        <v>2</v>
      </c>
      <c r="E4" s="181">
        <v>3</v>
      </c>
      <c r="F4" s="171" t="s">
        <v>1</v>
      </c>
    </row>
    <row r="5" spans="2:6" x14ac:dyDescent="0.3">
      <c r="B5" s="112" t="s">
        <v>2</v>
      </c>
      <c r="C5" s="176">
        <v>70.2</v>
      </c>
      <c r="D5" s="176">
        <v>36.700000000000003</v>
      </c>
      <c r="E5" s="176">
        <v>40.799999999999997</v>
      </c>
      <c r="F5" s="172">
        <f>SUM(C5:E5)</f>
        <v>147.69999999999999</v>
      </c>
    </row>
    <row r="6" spans="2:6" x14ac:dyDescent="0.3">
      <c r="B6" s="266" t="s">
        <v>3</v>
      </c>
      <c r="C6" s="250"/>
      <c r="D6" s="250"/>
      <c r="E6" s="250"/>
      <c r="F6" s="267"/>
    </row>
    <row r="7" spans="2:6" x14ac:dyDescent="0.3">
      <c r="B7" s="26" t="s">
        <v>4</v>
      </c>
      <c r="C7" s="177">
        <v>2.2999999999999998</v>
      </c>
      <c r="D7" s="177">
        <v>1.2</v>
      </c>
      <c r="E7" s="177">
        <v>1.4</v>
      </c>
      <c r="F7" s="173">
        <f>SUM(C7:E7)</f>
        <v>4.9000000000000004</v>
      </c>
    </row>
    <row r="8" spans="2:6" x14ac:dyDescent="0.3">
      <c r="B8" s="26" t="s">
        <v>6</v>
      </c>
      <c r="C8" s="177">
        <v>20.9</v>
      </c>
      <c r="D8" s="177">
        <v>10.9</v>
      </c>
      <c r="E8" s="177">
        <v>12.2</v>
      </c>
      <c r="F8" s="173">
        <f>SUM(C8:E8)</f>
        <v>44</v>
      </c>
    </row>
    <row r="9" spans="2:6" x14ac:dyDescent="0.3">
      <c r="B9" s="26" t="s">
        <v>7</v>
      </c>
      <c r="C9" s="177">
        <v>44.9</v>
      </c>
      <c r="D9" s="177">
        <v>23.4</v>
      </c>
      <c r="E9" s="177">
        <v>26</v>
      </c>
      <c r="F9" s="173">
        <f>SUM(C9:E9)</f>
        <v>94.3</v>
      </c>
    </row>
    <row r="10" spans="2:6" x14ac:dyDescent="0.3">
      <c r="B10" s="153" t="s">
        <v>9</v>
      </c>
      <c r="C10" s="178">
        <f>SUM(C7:C9)</f>
        <v>68.099999999999994</v>
      </c>
      <c r="D10" s="178">
        <f>SUM(D7:D9)</f>
        <v>35.5</v>
      </c>
      <c r="E10" s="178">
        <f>SUM(E7:E9)</f>
        <v>39.6</v>
      </c>
      <c r="F10" s="172">
        <f>SUM(F7:F9)</f>
        <v>143.19999999999999</v>
      </c>
    </row>
    <row r="11" spans="2:6" x14ac:dyDescent="0.3">
      <c r="B11" s="266" t="s">
        <v>51</v>
      </c>
      <c r="C11" s="250"/>
      <c r="D11" s="250"/>
      <c r="E11" s="250"/>
      <c r="F11" s="267"/>
    </row>
    <row r="12" spans="2:6" x14ac:dyDescent="0.3">
      <c r="B12" s="26" t="s">
        <v>20</v>
      </c>
      <c r="C12" s="179">
        <v>6</v>
      </c>
      <c r="D12" s="179">
        <v>3</v>
      </c>
      <c r="E12" s="179">
        <v>3</v>
      </c>
      <c r="F12" s="174">
        <f>SUM(C12:E12)</f>
        <v>12</v>
      </c>
    </row>
    <row r="13" spans="2:6" x14ac:dyDescent="0.3">
      <c r="B13" s="26" t="s">
        <v>187</v>
      </c>
      <c r="C13" s="179">
        <v>355</v>
      </c>
      <c r="D13" s="179">
        <v>184</v>
      </c>
      <c r="E13" s="179">
        <v>206</v>
      </c>
      <c r="F13" s="174">
        <f>SUM(C13:E13)</f>
        <v>745</v>
      </c>
    </row>
    <row r="14" spans="2:6" x14ac:dyDescent="0.3">
      <c r="B14" s="30" t="s">
        <v>16</v>
      </c>
      <c r="C14" s="179">
        <v>4</v>
      </c>
      <c r="D14" s="179">
        <v>2</v>
      </c>
      <c r="E14" s="179">
        <v>2</v>
      </c>
      <c r="F14" s="174">
        <f>SUM(C14:E14)</f>
        <v>8</v>
      </c>
    </row>
    <row r="15" spans="2:6" ht="15" thickBot="1" x14ac:dyDescent="0.35">
      <c r="B15" s="155" t="s">
        <v>9</v>
      </c>
      <c r="C15" s="180">
        <f>SUM(C12:C14)</f>
        <v>365</v>
      </c>
      <c r="D15" s="180">
        <f>SUM(D12:D14)</f>
        <v>189</v>
      </c>
      <c r="E15" s="180">
        <f>SUM(E12:E14)</f>
        <v>211</v>
      </c>
      <c r="F15" s="175">
        <f>SUM(F12:F14)</f>
        <v>765</v>
      </c>
    </row>
  </sheetData>
  <mergeCells count="4">
    <mergeCell ref="B11:F11"/>
    <mergeCell ref="B2:F2"/>
    <mergeCell ref="B3:F3"/>
    <mergeCell ref="B6:F6"/>
  </mergeCells>
  <pageMargins left="0.7" right="0.7" top="0.75" bottom="0.75" header="0.3" footer="0.3"/>
  <pageSetup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FEC29-55DB-420C-B0B9-98F8F6EF4248}">
  <dimension ref="B2:F18"/>
  <sheetViews>
    <sheetView workbookViewId="0">
      <selection activeCell="B3" sqref="B3:F18"/>
    </sheetView>
  </sheetViews>
  <sheetFormatPr defaultRowHeight="14.4" x14ac:dyDescent="0.3"/>
  <cols>
    <col min="2" max="2" width="12.44140625" bestFit="1" customWidth="1"/>
  </cols>
  <sheetData>
    <row r="2" spans="2:6" ht="15" thickBot="1" x14ac:dyDescent="0.35"/>
    <row r="3" spans="2:6" ht="17.399999999999999" x14ac:dyDescent="0.3">
      <c r="B3" s="284" t="s">
        <v>216</v>
      </c>
      <c r="C3" s="285"/>
      <c r="D3" s="285"/>
      <c r="E3" s="285"/>
      <c r="F3" s="286"/>
    </row>
    <row r="4" spans="2:6" ht="16.2" thickBot="1" x14ac:dyDescent="0.35">
      <c r="B4" s="264" t="s">
        <v>217</v>
      </c>
      <c r="C4" s="263"/>
      <c r="D4" s="263"/>
      <c r="E4" s="263"/>
      <c r="F4" s="265"/>
    </row>
    <row r="5" spans="2:6" x14ac:dyDescent="0.3">
      <c r="B5" s="110" t="s">
        <v>0</v>
      </c>
      <c r="C5" s="181">
        <v>1</v>
      </c>
      <c r="D5" s="181">
        <v>2</v>
      </c>
      <c r="E5" s="181">
        <v>3</v>
      </c>
      <c r="F5" s="171" t="s">
        <v>1</v>
      </c>
    </row>
    <row r="6" spans="2:6" x14ac:dyDescent="0.3">
      <c r="B6" s="112" t="s">
        <v>2</v>
      </c>
      <c r="C6" s="176">
        <v>5.5</v>
      </c>
      <c r="D6" s="176">
        <v>42</v>
      </c>
      <c r="E6" s="176">
        <v>54.9</v>
      </c>
      <c r="F6" s="172">
        <f>SUM(C6:E6)</f>
        <v>102.4</v>
      </c>
    </row>
    <row r="7" spans="2:6" x14ac:dyDescent="0.3">
      <c r="B7" s="266" t="s">
        <v>3</v>
      </c>
      <c r="C7" s="250"/>
      <c r="D7" s="250"/>
      <c r="E7" s="250"/>
      <c r="F7" s="267"/>
    </row>
    <row r="8" spans="2:6" x14ac:dyDescent="0.3">
      <c r="B8" s="26" t="s">
        <v>4</v>
      </c>
      <c r="C8" s="177">
        <v>0</v>
      </c>
      <c r="D8" s="177">
        <v>8.6999999999999993</v>
      </c>
      <c r="E8" s="177">
        <v>11.3</v>
      </c>
      <c r="F8" s="173">
        <f>SUM(C8:E8)</f>
        <v>20</v>
      </c>
    </row>
    <row r="9" spans="2:6" x14ac:dyDescent="0.3">
      <c r="B9" s="26" t="s">
        <v>6</v>
      </c>
      <c r="C9" s="177">
        <v>0</v>
      </c>
      <c r="D9" s="177">
        <v>12.4</v>
      </c>
      <c r="E9" s="177">
        <v>16.100000000000001</v>
      </c>
      <c r="F9" s="173">
        <f>SUM(C9:E9)</f>
        <v>28.5</v>
      </c>
    </row>
    <row r="10" spans="2:6" x14ac:dyDescent="0.3">
      <c r="B10" s="26" t="s">
        <v>7</v>
      </c>
      <c r="C10" s="177">
        <v>1.4</v>
      </c>
      <c r="D10" s="177">
        <v>18.899999999999999</v>
      </c>
      <c r="E10" s="177">
        <v>24.6</v>
      </c>
      <c r="F10" s="173">
        <f>SUM(C10:E10)</f>
        <v>44.9</v>
      </c>
    </row>
    <row r="11" spans="2:6" x14ac:dyDescent="0.3">
      <c r="B11" s="26" t="s">
        <v>8</v>
      </c>
      <c r="C11" s="177">
        <v>0</v>
      </c>
      <c r="D11" s="177">
        <v>0.9</v>
      </c>
      <c r="E11" s="177">
        <v>1.1000000000000001</v>
      </c>
      <c r="F11" s="173">
        <f>SUM(C11:E11)</f>
        <v>2</v>
      </c>
    </row>
    <row r="12" spans="2:6" x14ac:dyDescent="0.3">
      <c r="B12" s="153" t="s">
        <v>9</v>
      </c>
      <c r="C12" s="178">
        <f>SUM(C8:C11)</f>
        <v>1.4</v>
      </c>
      <c r="D12" s="178">
        <f>SUM(D8:D11)</f>
        <v>40.9</v>
      </c>
      <c r="E12" s="178">
        <f>SUM(E8:E11)</f>
        <v>53.1</v>
      </c>
      <c r="F12" s="172">
        <f>SUM(F8:F11)</f>
        <v>95.4</v>
      </c>
    </row>
    <row r="13" spans="2:6" x14ac:dyDescent="0.3">
      <c r="B13" s="266" t="s">
        <v>51</v>
      </c>
      <c r="C13" s="250"/>
      <c r="D13" s="250"/>
      <c r="E13" s="250"/>
      <c r="F13" s="267"/>
    </row>
    <row r="14" spans="2:6" x14ac:dyDescent="0.3">
      <c r="B14" s="26" t="s">
        <v>30</v>
      </c>
      <c r="C14" s="179">
        <v>8</v>
      </c>
      <c r="D14" s="179">
        <v>0</v>
      </c>
      <c r="E14" s="179">
        <v>0</v>
      </c>
      <c r="F14" s="174">
        <f>SUM(C14:E14)</f>
        <v>8</v>
      </c>
    </row>
    <row r="15" spans="2:6" x14ac:dyDescent="0.3">
      <c r="B15" s="26" t="s">
        <v>20</v>
      </c>
      <c r="C15" s="179">
        <v>16</v>
      </c>
      <c r="D15" s="179">
        <v>0</v>
      </c>
      <c r="E15" s="179">
        <v>0</v>
      </c>
      <c r="F15" s="174">
        <f>SUM(C15:E15)</f>
        <v>16</v>
      </c>
    </row>
    <row r="16" spans="2:6" x14ac:dyDescent="0.3">
      <c r="B16" s="26" t="s">
        <v>187</v>
      </c>
      <c r="C16" s="179">
        <v>114</v>
      </c>
      <c r="D16" s="179">
        <v>272</v>
      </c>
      <c r="E16" s="179">
        <v>355</v>
      </c>
      <c r="F16" s="174">
        <f>SUM(C16:E16)</f>
        <v>741</v>
      </c>
    </row>
    <row r="17" spans="2:6" x14ac:dyDescent="0.3">
      <c r="B17" s="30" t="s">
        <v>16</v>
      </c>
      <c r="C17" s="179">
        <v>17</v>
      </c>
      <c r="D17" s="179">
        <v>4</v>
      </c>
      <c r="E17" s="179">
        <v>5</v>
      </c>
      <c r="F17" s="174">
        <f>SUM(C17:E17)</f>
        <v>26</v>
      </c>
    </row>
    <row r="18" spans="2:6" ht="15" thickBot="1" x14ac:dyDescent="0.35">
      <c r="B18" s="155" t="s">
        <v>9</v>
      </c>
      <c r="C18" s="180">
        <f>SUM(C15:C17)</f>
        <v>147</v>
      </c>
      <c r="D18" s="180">
        <f>SUM(D15:D17)</f>
        <v>276</v>
      </c>
      <c r="E18" s="180">
        <f>SUM(E15:E17)</f>
        <v>360</v>
      </c>
      <c r="F18" s="175">
        <f>SUM(F14:F17)</f>
        <v>791</v>
      </c>
    </row>
  </sheetData>
  <mergeCells count="4">
    <mergeCell ref="B3:F3"/>
    <mergeCell ref="B4:F4"/>
    <mergeCell ref="B7:F7"/>
    <mergeCell ref="B13:F13"/>
  </mergeCells>
  <pageMargins left="0.7" right="0.7" top="0.75" bottom="0.75" header="0.3" footer="0.3"/>
  <pageSetup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91FC2-6B6B-4A53-806B-5B44F899AAD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6C3E6-BA6C-41A2-A63B-E860A37B5DF6}">
  <dimension ref="B1:F17"/>
  <sheetViews>
    <sheetView workbookViewId="0">
      <selection activeCell="B2" sqref="B2:F17"/>
    </sheetView>
  </sheetViews>
  <sheetFormatPr defaultRowHeight="14.4" x14ac:dyDescent="0.3"/>
  <cols>
    <col min="2" max="2" width="12.44140625" bestFit="1" customWidth="1"/>
  </cols>
  <sheetData>
    <row r="1" spans="2:6" ht="15" thickBot="1" x14ac:dyDescent="0.35"/>
    <row r="2" spans="2:6" ht="17.399999999999999" x14ac:dyDescent="0.3">
      <c r="B2" s="284" t="s">
        <v>207</v>
      </c>
      <c r="C2" s="285"/>
      <c r="D2" s="285"/>
      <c r="E2" s="285"/>
      <c r="F2" s="286"/>
    </row>
    <row r="3" spans="2:6" ht="16.2" thickBot="1" x14ac:dyDescent="0.35">
      <c r="B3" s="264" t="s">
        <v>208</v>
      </c>
      <c r="C3" s="263"/>
      <c r="D3" s="263"/>
      <c r="E3" s="263"/>
      <c r="F3" s="265"/>
    </row>
    <row r="4" spans="2:6" x14ac:dyDescent="0.3">
      <c r="B4" s="110" t="s">
        <v>0</v>
      </c>
      <c r="C4" s="181">
        <v>1</v>
      </c>
      <c r="D4" s="181">
        <v>2</v>
      </c>
      <c r="E4" s="181">
        <v>3</v>
      </c>
      <c r="F4" s="171" t="s">
        <v>1</v>
      </c>
    </row>
    <row r="5" spans="2:6" x14ac:dyDescent="0.3">
      <c r="B5" s="112" t="s">
        <v>2</v>
      </c>
      <c r="C5" s="176">
        <v>57.4</v>
      </c>
      <c r="D5" s="176">
        <v>38.6</v>
      </c>
      <c r="E5" s="176">
        <v>15</v>
      </c>
      <c r="F5" s="172">
        <f>SUM(C5:E5)</f>
        <v>111</v>
      </c>
    </row>
    <row r="6" spans="2:6" x14ac:dyDescent="0.3">
      <c r="B6" s="266" t="s">
        <v>3</v>
      </c>
      <c r="C6" s="250"/>
      <c r="D6" s="250"/>
      <c r="E6" s="250"/>
      <c r="F6" s="267"/>
    </row>
    <row r="7" spans="2:6" x14ac:dyDescent="0.3">
      <c r="B7" s="26" t="s">
        <v>4</v>
      </c>
      <c r="C7" s="177">
        <v>8.8000000000000007</v>
      </c>
      <c r="D7" s="177">
        <v>1</v>
      </c>
      <c r="E7" s="177">
        <v>2.4</v>
      </c>
      <c r="F7" s="173">
        <f>SUM(C7:E7)</f>
        <v>12.200000000000001</v>
      </c>
    </row>
    <row r="8" spans="2:6" x14ac:dyDescent="0.3">
      <c r="B8" s="26" t="s">
        <v>6</v>
      </c>
      <c r="C8" s="177">
        <v>10.5</v>
      </c>
      <c r="D8" s="177">
        <v>0</v>
      </c>
      <c r="E8" s="177">
        <v>4.8</v>
      </c>
      <c r="F8" s="173">
        <f>SUM(C8:E8)</f>
        <v>15.3</v>
      </c>
    </row>
    <row r="9" spans="2:6" x14ac:dyDescent="0.3">
      <c r="B9" s="26" t="s">
        <v>7</v>
      </c>
      <c r="C9" s="177">
        <v>61.4</v>
      </c>
      <c r="D9" s="177">
        <v>41.8</v>
      </c>
      <c r="E9" s="177">
        <v>7.2</v>
      </c>
      <c r="F9" s="173">
        <f>SUM(C9:E9)</f>
        <v>110.39999999999999</v>
      </c>
    </row>
    <row r="10" spans="2:6" x14ac:dyDescent="0.3">
      <c r="B10" s="26" t="s">
        <v>209</v>
      </c>
      <c r="C10" s="177">
        <v>1.1000000000000001</v>
      </c>
      <c r="D10" s="177">
        <v>0</v>
      </c>
      <c r="E10" s="177">
        <v>3.4</v>
      </c>
      <c r="F10" s="173">
        <f>SUM(C10:E10)</f>
        <v>4.5</v>
      </c>
    </row>
    <row r="11" spans="2:6" x14ac:dyDescent="0.3">
      <c r="B11" s="153" t="s">
        <v>9</v>
      </c>
      <c r="C11" s="178">
        <f>SUM(C7:C10)</f>
        <v>81.8</v>
      </c>
      <c r="D11" s="178">
        <f>SUM(D7:D10)</f>
        <v>42.8</v>
      </c>
      <c r="E11" s="178">
        <f>SUM(E7:E10)</f>
        <v>17.799999999999997</v>
      </c>
      <c r="F11" s="172">
        <f>SUM(F7:F10)</f>
        <v>142.39999999999998</v>
      </c>
    </row>
    <row r="12" spans="2:6" x14ac:dyDescent="0.3">
      <c r="B12" s="266" t="s">
        <v>51</v>
      </c>
      <c r="C12" s="250"/>
      <c r="D12" s="250"/>
      <c r="E12" s="250"/>
      <c r="F12" s="267"/>
    </row>
    <row r="13" spans="2:6" x14ac:dyDescent="0.3">
      <c r="B13" s="26" t="s">
        <v>20</v>
      </c>
      <c r="C13" s="179">
        <v>5</v>
      </c>
      <c r="D13" s="179">
        <v>0</v>
      </c>
      <c r="E13" s="179">
        <v>0</v>
      </c>
      <c r="F13" s="174">
        <f>SUM(C13:E13)</f>
        <v>5</v>
      </c>
    </row>
    <row r="14" spans="2:6" x14ac:dyDescent="0.3">
      <c r="B14" s="26" t="s">
        <v>187</v>
      </c>
      <c r="C14" s="179">
        <v>719</v>
      </c>
      <c r="D14" s="179">
        <v>441</v>
      </c>
      <c r="E14" s="179">
        <v>176</v>
      </c>
      <c r="F14" s="174">
        <f>SUM(C14:E14)</f>
        <v>1336</v>
      </c>
    </row>
    <row r="15" spans="2:6" x14ac:dyDescent="0.3">
      <c r="B15" s="26" t="s">
        <v>30</v>
      </c>
      <c r="C15" s="179">
        <v>0</v>
      </c>
      <c r="D15" s="179">
        <v>63</v>
      </c>
      <c r="E15" s="179">
        <v>5</v>
      </c>
      <c r="F15" s="174">
        <f>SUM(C15:E15)</f>
        <v>68</v>
      </c>
    </row>
    <row r="16" spans="2:6" x14ac:dyDescent="0.3">
      <c r="B16" s="30" t="s">
        <v>16</v>
      </c>
      <c r="C16" s="179">
        <v>3</v>
      </c>
      <c r="D16" s="179">
        <v>0</v>
      </c>
      <c r="E16" s="179">
        <v>3</v>
      </c>
      <c r="F16" s="174">
        <f>SUM(C16:E16)</f>
        <v>6</v>
      </c>
    </row>
    <row r="17" spans="2:6" ht="15" thickBot="1" x14ac:dyDescent="0.35">
      <c r="B17" s="155" t="s">
        <v>9</v>
      </c>
      <c r="C17" s="180">
        <f>SUM(C13:C16)</f>
        <v>727</v>
      </c>
      <c r="D17" s="180">
        <f>SUM(D13:D16)</f>
        <v>504</v>
      </c>
      <c r="E17" s="180">
        <f>SUM(E13:E16)</f>
        <v>184</v>
      </c>
      <c r="F17" s="175">
        <f>SUM(F13:F16)</f>
        <v>1415</v>
      </c>
    </row>
  </sheetData>
  <mergeCells count="4">
    <mergeCell ref="B2:F2"/>
    <mergeCell ref="B3:F3"/>
    <mergeCell ref="B6:F6"/>
    <mergeCell ref="B12:F12"/>
  </mergeCells>
  <pageMargins left="0.7" right="0.7" top="0.75" bottom="0.75" header="0.3" footer="0.3"/>
  <pageSetup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AC51-9D02-4B86-ACE4-CF7877E0D7C2}">
  <dimension ref="B1:R22"/>
  <sheetViews>
    <sheetView workbookViewId="0">
      <selection activeCell="B2" sqref="B2:R22"/>
    </sheetView>
  </sheetViews>
  <sheetFormatPr defaultRowHeight="14.4" x14ac:dyDescent="0.3"/>
  <cols>
    <col min="2" max="2" width="15" customWidth="1"/>
  </cols>
  <sheetData>
    <row r="1" spans="2:18" ht="15" thickBot="1" x14ac:dyDescent="0.35"/>
    <row r="2" spans="2:18" ht="17.399999999999999" x14ac:dyDescent="0.3">
      <c r="B2" s="290" t="s">
        <v>212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2"/>
    </row>
    <row r="3" spans="2:18" ht="16.2" thickBot="1" x14ac:dyDescent="0.35">
      <c r="B3" s="264" t="s">
        <v>213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5"/>
    </row>
    <row r="4" spans="2:18" x14ac:dyDescent="0.3">
      <c r="B4" s="110" t="s">
        <v>0</v>
      </c>
      <c r="C4" s="108">
        <v>1</v>
      </c>
      <c r="D4" s="108">
        <v>2</v>
      </c>
      <c r="E4" s="108">
        <v>3</v>
      </c>
      <c r="F4" s="108">
        <v>4</v>
      </c>
      <c r="G4" s="108">
        <v>5</v>
      </c>
      <c r="H4" s="108">
        <v>6</v>
      </c>
      <c r="I4" s="108">
        <v>7</v>
      </c>
      <c r="J4" s="108">
        <v>8</v>
      </c>
      <c r="K4" s="108">
        <v>9</v>
      </c>
      <c r="L4" s="108">
        <v>10</v>
      </c>
      <c r="M4" s="108">
        <v>11</v>
      </c>
      <c r="N4" s="108">
        <v>12</v>
      </c>
      <c r="O4" s="108">
        <v>13</v>
      </c>
      <c r="P4" s="108">
        <v>14</v>
      </c>
      <c r="Q4" s="108">
        <v>15</v>
      </c>
      <c r="R4" s="111" t="s">
        <v>1</v>
      </c>
    </row>
    <row r="5" spans="2:18" x14ac:dyDescent="0.3">
      <c r="B5" s="112" t="s">
        <v>2</v>
      </c>
      <c r="C5" s="54">
        <v>29.2</v>
      </c>
      <c r="D5" s="54">
        <v>56.9</v>
      </c>
      <c r="E5" s="54">
        <v>54.9</v>
      </c>
      <c r="F5" s="54">
        <v>54.8</v>
      </c>
      <c r="G5" s="54">
        <v>25.7</v>
      </c>
      <c r="H5" s="54">
        <v>50.4</v>
      </c>
      <c r="I5" s="54">
        <v>72.599999999999994</v>
      </c>
      <c r="J5" s="54">
        <v>56.7</v>
      </c>
      <c r="K5" s="54">
        <v>54.7</v>
      </c>
      <c r="L5" s="54">
        <v>63.8</v>
      </c>
      <c r="M5" s="54">
        <v>39.1</v>
      </c>
      <c r="N5" s="54">
        <v>53.4</v>
      </c>
      <c r="O5" s="54">
        <v>62.4</v>
      </c>
      <c r="P5" s="54">
        <v>63.9</v>
      </c>
      <c r="Q5" s="54">
        <v>19.600000000000001</v>
      </c>
      <c r="R5" s="113">
        <f>SUM(C5:Q5)</f>
        <v>758.09999999999991</v>
      </c>
    </row>
    <row r="6" spans="2:18" x14ac:dyDescent="0.3">
      <c r="B6" s="266" t="s">
        <v>3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67"/>
    </row>
    <row r="7" spans="2:18" x14ac:dyDescent="0.3">
      <c r="B7" s="26" t="s">
        <v>6</v>
      </c>
      <c r="C7" s="27">
        <v>3.6</v>
      </c>
      <c r="D7" s="27">
        <v>7.1</v>
      </c>
      <c r="E7" s="27">
        <v>6.8</v>
      </c>
      <c r="F7" s="27">
        <v>6.8</v>
      </c>
      <c r="G7" s="27">
        <v>3.2</v>
      </c>
      <c r="H7" s="27">
        <v>3.7</v>
      </c>
      <c r="I7" s="27">
        <v>9.1</v>
      </c>
      <c r="J7" s="27">
        <v>7.1</v>
      </c>
      <c r="K7" s="27">
        <v>6.8</v>
      </c>
      <c r="L7" s="27">
        <v>7.9</v>
      </c>
      <c r="M7" s="27">
        <v>2.8</v>
      </c>
      <c r="N7" s="27">
        <v>3.9</v>
      </c>
      <c r="O7" s="27">
        <v>4.5</v>
      </c>
      <c r="P7" s="27">
        <v>4.7</v>
      </c>
      <c r="Q7" s="27">
        <v>0</v>
      </c>
      <c r="R7" s="29">
        <f t="shared" ref="R7:R13" si="0">SUM(C7:Q7)</f>
        <v>78</v>
      </c>
    </row>
    <row r="8" spans="2:18" x14ac:dyDescent="0.3">
      <c r="B8" s="26" t="s">
        <v>7</v>
      </c>
      <c r="C8" s="27">
        <v>21.6</v>
      </c>
      <c r="D8" s="27">
        <v>42.1</v>
      </c>
      <c r="E8" s="27">
        <v>40.6</v>
      </c>
      <c r="F8" s="27">
        <v>40.5</v>
      </c>
      <c r="G8" s="27">
        <v>19</v>
      </c>
      <c r="H8" s="27">
        <v>18.7</v>
      </c>
      <c r="I8" s="27">
        <v>53.6</v>
      </c>
      <c r="J8" s="27">
        <v>41.9</v>
      </c>
      <c r="K8" s="27">
        <v>40.4</v>
      </c>
      <c r="L8" s="27">
        <v>47.2</v>
      </c>
      <c r="M8" s="27">
        <v>14.5</v>
      </c>
      <c r="N8" s="27">
        <v>19.8</v>
      </c>
      <c r="O8" s="27">
        <v>23.1</v>
      </c>
      <c r="P8" s="27">
        <v>23.7</v>
      </c>
      <c r="Q8" s="27">
        <v>0</v>
      </c>
      <c r="R8" s="29">
        <f t="shared" si="0"/>
        <v>446.7</v>
      </c>
    </row>
    <row r="9" spans="2:18" x14ac:dyDescent="0.3">
      <c r="B9" s="26" t="s">
        <v>8</v>
      </c>
      <c r="C9" s="27">
        <v>0.9</v>
      </c>
      <c r="D9" s="27">
        <v>1.8</v>
      </c>
      <c r="E9" s="27">
        <v>1.7</v>
      </c>
      <c r="F9" s="27">
        <v>1.7</v>
      </c>
      <c r="G9" s="27">
        <v>0.8</v>
      </c>
      <c r="H9" s="27">
        <v>0.4</v>
      </c>
      <c r="I9" s="27">
        <v>2.2999999999999998</v>
      </c>
      <c r="J9" s="27">
        <v>1.8</v>
      </c>
      <c r="K9" s="27">
        <v>1.7</v>
      </c>
      <c r="L9" s="27">
        <v>2</v>
      </c>
      <c r="M9" s="27">
        <v>0.3</v>
      </c>
      <c r="N9" s="27">
        <v>0.4</v>
      </c>
      <c r="O9" s="27">
        <v>0.4</v>
      </c>
      <c r="P9" s="27">
        <v>0.5</v>
      </c>
      <c r="Q9" s="27">
        <v>0</v>
      </c>
      <c r="R9" s="29">
        <f t="shared" si="0"/>
        <v>16.700000000000003</v>
      </c>
    </row>
    <row r="10" spans="2:18" x14ac:dyDescent="0.3">
      <c r="B10" s="26" t="s">
        <v>19</v>
      </c>
      <c r="C10" s="27">
        <v>0.1</v>
      </c>
      <c r="D10" s="27">
        <v>0.1</v>
      </c>
      <c r="E10" s="27">
        <v>0.2</v>
      </c>
      <c r="F10" s="27">
        <v>0.2</v>
      </c>
      <c r="G10" s="27">
        <v>0.1</v>
      </c>
      <c r="H10" s="27">
        <v>0</v>
      </c>
      <c r="I10" s="27">
        <v>0</v>
      </c>
      <c r="J10" s="27">
        <v>0.2</v>
      </c>
      <c r="K10" s="27">
        <v>0.2</v>
      </c>
      <c r="L10" s="27">
        <v>0.2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9">
        <f>SUM(C10:Q10)</f>
        <v>1.3</v>
      </c>
    </row>
    <row r="11" spans="2:18" x14ac:dyDescent="0.3">
      <c r="B11" s="26" t="s">
        <v>21</v>
      </c>
      <c r="C11" s="27">
        <v>0.1</v>
      </c>
      <c r="D11" s="27">
        <v>0.2</v>
      </c>
      <c r="E11" s="27">
        <v>0.2</v>
      </c>
      <c r="F11" s="27">
        <v>0.2</v>
      </c>
      <c r="G11" s="27">
        <v>0.1</v>
      </c>
      <c r="H11" s="27">
        <v>0.8</v>
      </c>
      <c r="I11" s="27">
        <v>0.2</v>
      </c>
      <c r="J11" s="27">
        <v>0.2</v>
      </c>
      <c r="K11" s="27">
        <v>0.2</v>
      </c>
      <c r="L11" s="27">
        <v>0.2</v>
      </c>
      <c r="M11" s="27">
        <v>0.6</v>
      </c>
      <c r="N11" s="27">
        <v>0.8</v>
      </c>
      <c r="O11" s="27">
        <v>1</v>
      </c>
      <c r="P11" s="27">
        <v>0.6</v>
      </c>
      <c r="Q11" s="27">
        <v>0</v>
      </c>
      <c r="R11" s="29">
        <f t="shared" si="0"/>
        <v>5.4</v>
      </c>
    </row>
    <row r="12" spans="2:18" x14ac:dyDescent="0.3">
      <c r="B12" s="26" t="s">
        <v>4</v>
      </c>
      <c r="C12" s="27">
        <v>9.6999999999999993</v>
      </c>
      <c r="D12" s="27">
        <v>18.899999999999999</v>
      </c>
      <c r="E12" s="27">
        <v>18.2</v>
      </c>
      <c r="F12" s="27">
        <v>18.2</v>
      </c>
      <c r="G12" s="27">
        <v>8.5</v>
      </c>
      <c r="H12" s="27">
        <v>11.4</v>
      </c>
      <c r="I12" s="27">
        <v>24.2</v>
      </c>
      <c r="J12" s="27">
        <v>18.8</v>
      </c>
      <c r="K12" s="27">
        <v>18.2</v>
      </c>
      <c r="L12" s="27">
        <v>21.2</v>
      </c>
      <c r="M12" s="27">
        <v>8.8000000000000007</v>
      </c>
      <c r="N12" s="27">
        <v>12</v>
      </c>
      <c r="O12" s="27">
        <v>14.1</v>
      </c>
      <c r="P12" s="27">
        <v>14.4</v>
      </c>
      <c r="Q12" s="27">
        <v>0</v>
      </c>
      <c r="R12" s="29">
        <f t="shared" si="0"/>
        <v>216.6</v>
      </c>
    </row>
    <row r="13" spans="2:18" x14ac:dyDescent="0.3">
      <c r="B13" s="26" t="s">
        <v>57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61.4</v>
      </c>
      <c r="R13" s="29">
        <f t="shared" si="0"/>
        <v>61.4</v>
      </c>
    </row>
    <row r="14" spans="2:18" x14ac:dyDescent="0.3">
      <c r="B14" s="153" t="s">
        <v>9</v>
      </c>
      <c r="C14" s="55">
        <f>SUM(C7:C13)</f>
        <v>36</v>
      </c>
      <c r="D14" s="55">
        <f t="shared" ref="D14:Q14" si="1">SUM(D7:D13)</f>
        <v>70.2</v>
      </c>
      <c r="E14" s="55">
        <f t="shared" si="1"/>
        <v>67.7</v>
      </c>
      <c r="F14" s="55">
        <f t="shared" si="1"/>
        <v>67.600000000000009</v>
      </c>
      <c r="G14" s="55">
        <f t="shared" si="1"/>
        <v>31.700000000000003</v>
      </c>
      <c r="H14" s="55">
        <f t="shared" si="1"/>
        <v>35</v>
      </c>
      <c r="I14" s="55">
        <f t="shared" si="1"/>
        <v>89.4</v>
      </c>
      <c r="J14" s="55">
        <f t="shared" si="1"/>
        <v>70</v>
      </c>
      <c r="K14" s="55">
        <f t="shared" si="1"/>
        <v>67.5</v>
      </c>
      <c r="L14" s="55">
        <f t="shared" si="1"/>
        <v>78.7</v>
      </c>
      <c r="M14" s="55">
        <f t="shared" si="1"/>
        <v>27.000000000000004</v>
      </c>
      <c r="N14" s="55">
        <f t="shared" si="1"/>
        <v>36.9</v>
      </c>
      <c r="O14" s="55">
        <f t="shared" si="1"/>
        <v>43.1</v>
      </c>
      <c r="P14" s="55">
        <f t="shared" si="1"/>
        <v>43.9</v>
      </c>
      <c r="Q14" s="55">
        <f t="shared" si="1"/>
        <v>61.4</v>
      </c>
      <c r="R14" s="113">
        <f>SUM(R7:R13)</f>
        <v>826.1</v>
      </c>
    </row>
    <row r="15" spans="2:18" x14ac:dyDescent="0.3">
      <c r="B15" s="266" t="s">
        <v>51</v>
      </c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0"/>
      <c r="Q15" s="250"/>
      <c r="R15" s="267"/>
    </row>
    <row r="16" spans="2:18" x14ac:dyDescent="0.3">
      <c r="B16" s="30" t="s">
        <v>35</v>
      </c>
      <c r="C16" s="125">
        <v>22</v>
      </c>
      <c r="D16" s="125">
        <v>42</v>
      </c>
      <c r="E16" s="125">
        <v>41</v>
      </c>
      <c r="F16" s="125">
        <v>41</v>
      </c>
      <c r="G16" s="125">
        <v>19</v>
      </c>
      <c r="H16" s="125">
        <v>22</v>
      </c>
      <c r="I16" s="125">
        <v>54</v>
      </c>
      <c r="J16" s="125">
        <v>42</v>
      </c>
      <c r="K16" s="125">
        <v>41</v>
      </c>
      <c r="L16" s="125">
        <v>47</v>
      </c>
      <c r="M16" s="125">
        <v>17</v>
      </c>
      <c r="N16" s="125">
        <v>23</v>
      </c>
      <c r="O16" s="125">
        <v>27</v>
      </c>
      <c r="P16" s="125">
        <v>28</v>
      </c>
      <c r="Q16" s="125">
        <v>0</v>
      </c>
      <c r="R16" s="36">
        <f>SUM(C16:Q16)</f>
        <v>466</v>
      </c>
    </row>
    <row r="17" spans="2:18" x14ac:dyDescent="0.3">
      <c r="B17" s="30" t="s">
        <v>30</v>
      </c>
      <c r="C17" s="125">
        <v>27</v>
      </c>
      <c r="D17" s="125">
        <v>54</v>
      </c>
      <c r="E17" s="125">
        <v>52</v>
      </c>
      <c r="F17" s="125">
        <v>52</v>
      </c>
      <c r="G17" s="125">
        <v>24</v>
      </c>
      <c r="H17" s="125">
        <v>104</v>
      </c>
      <c r="I17" s="125">
        <v>69</v>
      </c>
      <c r="J17" s="125">
        <v>53</v>
      </c>
      <c r="K17" s="125">
        <v>52</v>
      </c>
      <c r="L17" s="125">
        <v>61</v>
      </c>
      <c r="M17" s="125">
        <v>80</v>
      </c>
      <c r="N17" s="125">
        <v>111</v>
      </c>
      <c r="O17" s="125">
        <v>128</v>
      </c>
      <c r="P17" s="125">
        <v>133</v>
      </c>
      <c r="Q17" s="125">
        <v>8</v>
      </c>
      <c r="R17" s="36">
        <f>SUM(C17:Q17)</f>
        <v>1008</v>
      </c>
    </row>
    <row r="18" spans="2:18" x14ac:dyDescent="0.3">
      <c r="B18" s="30" t="s">
        <v>11</v>
      </c>
      <c r="C18" s="125">
        <v>289</v>
      </c>
      <c r="D18" s="125">
        <v>562</v>
      </c>
      <c r="E18" s="125">
        <v>542</v>
      </c>
      <c r="F18" s="125">
        <v>541</v>
      </c>
      <c r="G18" s="125">
        <v>254</v>
      </c>
      <c r="H18" s="125">
        <v>470</v>
      </c>
      <c r="I18" s="125">
        <v>727</v>
      </c>
      <c r="J18" s="125">
        <v>560</v>
      </c>
      <c r="K18" s="125">
        <v>540</v>
      </c>
      <c r="L18" s="125">
        <v>630</v>
      </c>
      <c r="M18" s="125">
        <v>364</v>
      </c>
      <c r="N18" s="125">
        <v>499</v>
      </c>
      <c r="O18" s="125">
        <v>582</v>
      </c>
      <c r="P18" s="125">
        <v>598</v>
      </c>
      <c r="Q18" s="125">
        <v>1</v>
      </c>
      <c r="R18" s="36">
        <f>SUM(C18:Q18)</f>
        <v>7159</v>
      </c>
    </row>
    <row r="19" spans="2:18" x14ac:dyDescent="0.3">
      <c r="B19" s="30" t="s">
        <v>20</v>
      </c>
      <c r="C19" s="35">
        <v>4</v>
      </c>
      <c r="D19" s="35">
        <v>8</v>
      </c>
      <c r="E19" s="35">
        <v>8</v>
      </c>
      <c r="F19" s="35">
        <v>8</v>
      </c>
      <c r="G19" s="35">
        <v>4</v>
      </c>
      <c r="H19" s="35">
        <v>16</v>
      </c>
      <c r="I19" s="35">
        <v>10</v>
      </c>
      <c r="J19" s="35">
        <v>8</v>
      </c>
      <c r="K19" s="35">
        <v>8</v>
      </c>
      <c r="L19" s="35">
        <v>9</v>
      </c>
      <c r="M19" s="35">
        <v>12</v>
      </c>
      <c r="N19" s="35">
        <v>17</v>
      </c>
      <c r="O19" s="35">
        <v>19</v>
      </c>
      <c r="P19" s="35">
        <v>20</v>
      </c>
      <c r="Q19" s="35">
        <v>3</v>
      </c>
      <c r="R19" s="36">
        <f t="shared" ref="R19:R21" si="2">SUM(C19:Q19)</f>
        <v>154</v>
      </c>
    </row>
    <row r="20" spans="2:18" x14ac:dyDescent="0.3">
      <c r="B20" s="30" t="s">
        <v>16</v>
      </c>
      <c r="C20" s="35">
        <v>4</v>
      </c>
      <c r="D20" s="35">
        <v>8</v>
      </c>
      <c r="E20" s="35">
        <v>8</v>
      </c>
      <c r="F20" s="35">
        <v>8</v>
      </c>
      <c r="G20" s="35">
        <v>4</v>
      </c>
      <c r="H20" s="35">
        <v>4</v>
      </c>
      <c r="I20" s="35">
        <v>9</v>
      </c>
      <c r="J20" s="35">
        <v>8</v>
      </c>
      <c r="K20" s="35">
        <v>8</v>
      </c>
      <c r="L20" s="35">
        <v>9</v>
      </c>
      <c r="M20" s="35">
        <v>3</v>
      </c>
      <c r="N20" s="35">
        <v>5</v>
      </c>
      <c r="O20" s="35">
        <v>5</v>
      </c>
      <c r="P20" s="35">
        <v>5</v>
      </c>
      <c r="Q20" s="35">
        <v>0</v>
      </c>
      <c r="R20" s="36">
        <f t="shared" si="2"/>
        <v>88</v>
      </c>
    </row>
    <row r="21" spans="2:18" x14ac:dyDescent="0.3">
      <c r="B21" s="30" t="s">
        <v>57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67</v>
      </c>
      <c r="R21" s="36">
        <f t="shared" si="2"/>
        <v>67</v>
      </c>
    </row>
    <row r="22" spans="2:18" ht="15" thickBot="1" x14ac:dyDescent="0.35">
      <c r="B22" s="155" t="s">
        <v>9</v>
      </c>
      <c r="C22" s="45">
        <f>SUM(C16:C21)</f>
        <v>346</v>
      </c>
      <c r="D22" s="45">
        <f t="shared" ref="D22:Q22" si="3">SUM(D16:D21)</f>
        <v>674</v>
      </c>
      <c r="E22" s="45">
        <f t="shared" si="3"/>
        <v>651</v>
      </c>
      <c r="F22" s="45">
        <f t="shared" si="3"/>
        <v>650</v>
      </c>
      <c r="G22" s="45">
        <f t="shared" si="3"/>
        <v>305</v>
      </c>
      <c r="H22" s="45">
        <f t="shared" si="3"/>
        <v>616</v>
      </c>
      <c r="I22" s="45">
        <f t="shared" si="3"/>
        <v>869</v>
      </c>
      <c r="J22" s="45">
        <f t="shared" si="3"/>
        <v>671</v>
      </c>
      <c r="K22" s="45">
        <f t="shared" si="3"/>
        <v>649</v>
      </c>
      <c r="L22" s="45">
        <f t="shared" si="3"/>
        <v>756</v>
      </c>
      <c r="M22" s="45">
        <f t="shared" si="3"/>
        <v>476</v>
      </c>
      <c r="N22" s="45">
        <f t="shared" si="3"/>
        <v>655</v>
      </c>
      <c r="O22" s="45">
        <f t="shared" si="3"/>
        <v>761</v>
      </c>
      <c r="P22" s="45">
        <f>SUM(P16:P21)</f>
        <v>784</v>
      </c>
      <c r="Q22" s="45">
        <f t="shared" si="3"/>
        <v>79</v>
      </c>
      <c r="R22" s="46">
        <f>SUM(R16:R21)</f>
        <v>8942</v>
      </c>
    </row>
  </sheetData>
  <mergeCells count="4">
    <mergeCell ref="B2:R2"/>
    <mergeCell ref="B3:R3"/>
    <mergeCell ref="B6:R6"/>
    <mergeCell ref="B15:R15"/>
  </mergeCells>
  <pageMargins left="0.7" right="0.7" top="0.75" bottom="0.75" header="0.3" footer="0.3"/>
  <pageSetup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9E54-3652-4D2C-BD98-5EABC8DEDD3C}">
  <dimension ref="B1:F18"/>
  <sheetViews>
    <sheetView workbookViewId="0">
      <selection activeCell="I28" sqref="I28"/>
    </sheetView>
  </sheetViews>
  <sheetFormatPr defaultRowHeight="14.4" x14ac:dyDescent="0.3"/>
  <cols>
    <col min="2" max="2" width="12.44140625" bestFit="1" customWidth="1"/>
  </cols>
  <sheetData>
    <row r="1" spans="2:6" ht="15" thickBot="1" x14ac:dyDescent="0.35"/>
    <row r="2" spans="2:6" ht="17.399999999999999" x14ac:dyDescent="0.3">
      <c r="B2" s="284" t="s">
        <v>210</v>
      </c>
      <c r="C2" s="285"/>
      <c r="D2" s="285"/>
      <c r="E2" s="285"/>
      <c r="F2" s="286"/>
    </row>
    <row r="3" spans="2:6" ht="16.2" thickBot="1" x14ac:dyDescent="0.35">
      <c r="B3" s="264" t="s">
        <v>184</v>
      </c>
      <c r="C3" s="263"/>
      <c r="D3" s="263"/>
      <c r="E3" s="263"/>
      <c r="F3" s="265"/>
    </row>
    <row r="4" spans="2:6" x14ac:dyDescent="0.3">
      <c r="B4" s="110" t="s">
        <v>0</v>
      </c>
      <c r="C4" s="181">
        <v>1</v>
      </c>
      <c r="D4" s="181">
        <v>2</v>
      </c>
      <c r="E4" s="181">
        <v>3</v>
      </c>
      <c r="F4" s="171" t="s">
        <v>1</v>
      </c>
    </row>
    <row r="5" spans="2:6" x14ac:dyDescent="0.3">
      <c r="B5" s="112" t="s">
        <v>2</v>
      </c>
      <c r="C5" s="176">
        <v>10.5</v>
      </c>
      <c r="D5" s="176">
        <v>5.2</v>
      </c>
      <c r="E5" s="176">
        <v>41.5</v>
      </c>
      <c r="F5" s="172">
        <f>SUM(C5:E5)</f>
        <v>57.2</v>
      </c>
    </row>
    <row r="6" spans="2:6" x14ac:dyDescent="0.3">
      <c r="B6" s="266" t="s">
        <v>3</v>
      </c>
      <c r="C6" s="250"/>
      <c r="D6" s="250"/>
      <c r="E6" s="250"/>
      <c r="F6" s="267"/>
    </row>
    <row r="7" spans="2:6" x14ac:dyDescent="0.3">
      <c r="B7" s="26" t="s">
        <v>4</v>
      </c>
      <c r="C7" s="177">
        <v>0</v>
      </c>
      <c r="D7" s="177">
        <v>6.7</v>
      </c>
      <c r="E7" s="177">
        <v>6.4</v>
      </c>
      <c r="F7" s="173">
        <f>SUM(C7:E7)</f>
        <v>13.100000000000001</v>
      </c>
    </row>
    <row r="8" spans="2:6" x14ac:dyDescent="0.3">
      <c r="B8" s="26" t="s">
        <v>19</v>
      </c>
      <c r="C8" s="177">
        <v>0.9</v>
      </c>
      <c r="D8" s="177">
        <v>0</v>
      </c>
      <c r="E8" s="177">
        <v>0</v>
      </c>
      <c r="F8" s="173">
        <f>SUM(C8:E8)</f>
        <v>0.9</v>
      </c>
    </row>
    <row r="9" spans="2:6" x14ac:dyDescent="0.3">
      <c r="B9" s="26" t="s">
        <v>7</v>
      </c>
      <c r="C9" s="177">
        <v>0</v>
      </c>
      <c r="D9" s="177">
        <v>1.8</v>
      </c>
      <c r="E9" s="177">
        <v>28.4</v>
      </c>
      <c r="F9" s="173">
        <f>SUM(C9:E9)</f>
        <v>30.2</v>
      </c>
    </row>
    <row r="10" spans="2:6" x14ac:dyDescent="0.3">
      <c r="B10" s="153" t="s">
        <v>9</v>
      </c>
      <c r="C10" s="178">
        <f>SUM(C7:C9)</f>
        <v>0.9</v>
      </c>
      <c r="D10" s="178">
        <f>SUM(D7:D9)</f>
        <v>8.5</v>
      </c>
      <c r="E10" s="178">
        <f>SUM(E7:E9)</f>
        <v>34.799999999999997</v>
      </c>
      <c r="F10" s="172">
        <f>SUM(F7:F9)</f>
        <v>44.2</v>
      </c>
    </row>
    <row r="11" spans="2:6" x14ac:dyDescent="0.3">
      <c r="B11" s="266" t="s">
        <v>51</v>
      </c>
      <c r="C11" s="250"/>
      <c r="D11" s="250"/>
      <c r="E11" s="250"/>
      <c r="F11" s="267"/>
    </row>
    <row r="12" spans="2:6" x14ac:dyDescent="0.3">
      <c r="B12" s="26" t="s">
        <v>20</v>
      </c>
      <c r="C12" s="179">
        <v>20</v>
      </c>
      <c r="D12" s="179">
        <v>0</v>
      </c>
      <c r="E12" s="179">
        <v>16</v>
      </c>
      <c r="F12" s="174">
        <f>SUM(C12:E12)</f>
        <v>36</v>
      </c>
    </row>
    <row r="13" spans="2:6" x14ac:dyDescent="0.3">
      <c r="B13" s="26" t="s">
        <v>4</v>
      </c>
      <c r="C13" s="179">
        <v>10</v>
      </c>
      <c r="D13" s="179">
        <v>22</v>
      </c>
      <c r="E13" s="179">
        <v>16</v>
      </c>
      <c r="F13" s="174">
        <f t="shared" ref="F13:F14" si="0">SUM(C13:E13)</f>
        <v>48</v>
      </c>
    </row>
    <row r="14" spans="2:6" x14ac:dyDescent="0.3">
      <c r="B14" s="26" t="s">
        <v>211</v>
      </c>
      <c r="C14" s="179">
        <v>65</v>
      </c>
      <c r="D14" s="179">
        <v>0</v>
      </c>
      <c r="E14" s="179">
        <v>7</v>
      </c>
      <c r="F14" s="174">
        <f t="shared" si="0"/>
        <v>72</v>
      </c>
    </row>
    <row r="15" spans="2:6" x14ac:dyDescent="0.3">
      <c r="B15" s="26" t="s">
        <v>30</v>
      </c>
      <c r="C15" s="179">
        <v>73</v>
      </c>
      <c r="D15" s="179">
        <v>19</v>
      </c>
      <c r="E15" s="179">
        <v>0</v>
      </c>
      <c r="F15" s="174">
        <f>SUM(C15:E15)</f>
        <v>92</v>
      </c>
    </row>
    <row r="16" spans="2:6" x14ac:dyDescent="0.3">
      <c r="B16" s="26" t="s">
        <v>187</v>
      </c>
      <c r="C16" s="179">
        <v>24</v>
      </c>
      <c r="D16" s="179">
        <v>31</v>
      </c>
      <c r="E16" s="179">
        <v>230</v>
      </c>
      <c r="F16" s="174">
        <f>SUM(C16:E16)</f>
        <v>285</v>
      </c>
    </row>
    <row r="17" spans="2:6" x14ac:dyDescent="0.3">
      <c r="B17" s="30" t="s">
        <v>16</v>
      </c>
      <c r="C17" s="179">
        <v>10</v>
      </c>
      <c r="D17" s="179">
        <v>0</v>
      </c>
      <c r="E17" s="179">
        <v>22</v>
      </c>
      <c r="F17" s="174">
        <f>SUM(C17:E17)</f>
        <v>32</v>
      </c>
    </row>
    <row r="18" spans="2:6" ht="15" thickBot="1" x14ac:dyDescent="0.35">
      <c r="B18" s="155" t="s">
        <v>9</v>
      </c>
      <c r="C18" s="180">
        <f>SUM(C12:C17)</f>
        <v>202</v>
      </c>
      <c r="D18" s="180">
        <f>SUM(D12:D17)</f>
        <v>72</v>
      </c>
      <c r="E18" s="180">
        <f>SUM(E12:E17)</f>
        <v>291</v>
      </c>
      <c r="F18" s="175">
        <f>SUM(F12:F17)</f>
        <v>565</v>
      </c>
    </row>
  </sheetData>
  <mergeCells count="4">
    <mergeCell ref="B2:F2"/>
    <mergeCell ref="B3:F3"/>
    <mergeCell ref="B6:F6"/>
    <mergeCell ref="B11:F11"/>
  </mergeCells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54C1C-A446-4D5C-8B05-F6ABFBAF7FB5}">
  <dimension ref="B1:G15"/>
  <sheetViews>
    <sheetView workbookViewId="0">
      <selection activeCell="B2" sqref="B2:G15"/>
    </sheetView>
  </sheetViews>
  <sheetFormatPr defaultRowHeight="14.4" x14ac:dyDescent="0.3"/>
  <cols>
    <col min="2" max="2" width="11.6640625" bestFit="1" customWidth="1"/>
    <col min="3" max="6" width="7.44140625" customWidth="1"/>
  </cols>
  <sheetData>
    <row r="1" spans="2:7" ht="15" thickBot="1" x14ac:dyDescent="0.35"/>
    <row r="2" spans="2:7" ht="17.399999999999999" x14ac:dyDescent="0.3">
      <c r="B2" s="284" t="s">
        <v>215</v>
      </c>
      <c r="C2" s="285"/>
      <c r="D2" s="285"/>
      <c r="E2" s="285"/>
      <c r="F2" s="285"/>
      <c r="G2" s="286"/>
    </row>
    <row r="3" spans="2:7" ht="16.2" thickBot="1" x14ac:dyDescent="0.35">
      <c r="B3" s="264" t="s">
        <v>214</v>
      </c>
      <c r="C3" s="263"/>
      <c r="D3" s="263"/>
      <c r="E3" s="263"/>
      <c r="F3" s="263"/>
      <c r="G3" s="265"/>
    </row>
    <row r="4" spans="2:7" x14ac:dyDescent="0.3">
      <c r="B4" s="110" t="s">
        <v>0</v>
      </c>
      <c r="C4" s="181">
        <v>1</v>
      </c>
      <c r="D4" s="181">
        <v>2</v>
      </c>
      <c r="E4" s="181">
        <v>3</v>
      </c>
      <c r="F4" s="181">
        <v>4</v>
      </c>
      <c r="G4" s="171" t="s">
        <v>1</v>
      </c>
    </row>
    <row r="5" spans="2:7" x14ac:dyDescent="0.3">
      <c r="B5" s="112" t="s">
        <v>2</v>
      </c>
      <c r="C5" s="176">
        <v>6.5</v>
      </c>
      <c r="D5" s="176">
        <v>48.9</v>
      </c>
      <c r="E5" s="176">
        <v>47.3</v>
      </c>
      <c r="F5" s="176">
        <v>22.5</v>
      </c>
      <c r="G5" s="172">
        <f>SUM(C5:F5)</f>
        <v>125.19999999999999</v>
      </c>
    </row>
    <row r="6" spans="2:7" x14ac:dyDescent="0.3">
      <c r="B6" s="266" t="s">
        <v>3</v>
      </c>
      <c r="C6" s="250"/>
      <c r="D6" s="250"/>
      <c r="E6" s="250"/>
      <c r="F6" s="250"/>
      <c r="G6" s="267"/>
    </row>
    <row r="7" spans="2:7" x14ac:dyDescent="0.3">
      <c r="B7" s="26" t="s">
        <v>4</v>
      </c>
      <c r="C7" s="177">
        <v>0</v>
      </c>
      <c r="D7" s="177">
        <v>0</v>
      </c>
      <c r="E7" s="177">
        <v>2.2000000000000002</v>
      </c>
      <c r="F7" s="177">
        <v>0</v>
      </c>
      <c r="G7" s="173">
        <f>SUM(C7:F7)</f>
        <v>2.2000000000000002</v>
      </c>
    </row>
    <row r="8" spans="2:7" x14ac:dyDescent="0.3">
      <c r="B8" s="26" t="s">
        <v>6</v>
      </c>
      <c r="C8" s="177">
        <v>3.6</v>
      </c>
      <c r="D8" s="177">
        <v>27.2</v>
      </c>
      <c r="E8" s="177">
        <v>20</v>
      </c>
      <c r="F8" s="177">
        <v>34.9</v>
      </c>
      <c r="G8" s="173">
        <f t="shared" ref="G8:G9" si="0">SUM(C8:F8)</f>
        <v>85.699999999999989</v>
      </c>
    </row>
    <row r="9" spans="2:7" x14ac:dyDescent="0.3">
      <c r="B9" s="26" t="s">
        <v>7</v>
      </c>
      <c r="C9" s="177">
        <v>3.6</v>
      </c>
      <c r="D9" s="177">
        <v>26.9</v>
      </c>
      <c r="E9" s="177">
        <v>14.9</v>
      </c>
      <c r="F9" s="177">
        <v>4.5</v>
      </c>
      <c r="G9" s="173">
        <f t="shared" si="0"/>
        <v>49.9</v>
      </c>
    </row>
    <row r="10" spans="2:7" x14ac:dyDescent="0.3">
      <c r="B10" s="26" t="s">
        <v>8</v>
      </c>
      <c r="C10" s="177">
        <v>0.4</v>
      </c>
      <c r="D10" s="177">
        <v>3</v>
      </c>
      <c r="E10" s="177">
        <v>1.1000000000000001</v>
      </c>
      <c r="F10" s="177">
        <v>0</v>
      </c>
      <c r="G10" s="173">
        <f>SUM(C10:F10)</f>
        <v>4.5</v>
      </c>
    </row>
    <row r="11" spans="2:7" x14ac:dyDescent="0.3">
      <c r="B11" s="153" t="s">
        <v>9</v>
      </c>
      <c r="C11" s="178">
        <f>SUM(C7:C10)</f>
        <v>7.6000000000000005</v>
      </c>
      <c r="D11" s="178">
        <f>SUM(D7:D10)</f>
        <v>57.099999999999994</v>
      </c>
      <c r="E11" s="178">
        <f>SUM(E7:E10)</f>
        <v>38.200000000000003</v>
      </c>
      <c r="F11" s="178">
        <f>SUM(F7:F10)</f>
        <v>39.4</v>
      </c>
      <c r="G11" s="172">
        <f>SUM(G7:G10)</f>
        <v>142.29999999999998</v>
      </c>
    </row>
    <row r="12" spans="2:7" x14ac:dyDescent="0.3">
      <c r="B12" s="266" t="s">
        <v>51</v>
      </c>
      <c r="C12" s="250"/>
      <c r="D12" s="250"/>
      <c r="E12" s="250"/>
      <c r="F12" s="250"/>
      <c r="G12" s="267"/>
    </row>
    <row r="13" spans="2:7" x14ac:dyDescent="0.3">
      <c r="B13" s="26" t="s">
        <v>20</v>
      </c>
      <c r="C13" s="179">
        <v>0</v>
      </c>
      <c r="D13" s="179">
        <v>0</v>
      </c>
      <c r="E13" s="179">
        <v>12</v>
      </c>
      <c r="F13" s="179">
        <v>0</v>
      </c>
      <c r="G13" s="174">
        <f>SUM(C13:F13)</f>
        <v>12</v>
      </c>
    </row>
    <row r="14" spans="2:7" x14ac:dyDescent="0.3">
      <c r="B14" s="26" t="s">
        <v>187</v>
      </c>
      <c r="C14" s="179">
        <v>38</v>
      </c>
      <c r="D14" s="179">
        <v>288</v>
      </c>
      <c r="E14" s="179">
        <v>370</v>
      </c>
      <c r="F14" s="179">
        <v>353</v>
      </c>
      <c r="G14" s="174">
        <f>SUM(C14:F14)</f>
        <v>1049</v>
      </c>
    </row>
    <row r="15" spans="2:7" ht="15" thickBot="1" x14ac:dyDescent="0.35">
      <c r="B15" s="155" t="s">
        <v>9</v>
      </c>
      <c r="C15" s="180">
        <f>SUM(C13:C14)</f>
        <v>38</v>
      </c>
      <c r="D15" s="180">
        <f>SUM(D13:D14)</f>
        <v>288</v>
      </c>
      <c r="E15" s="180">
        <f>SUM(E13:E14)</f>
        <v>382</v>
      </c>
      <c r="F15" s="180">
        <f>SUM(F13:F14)</f>
        <v>353</v>
      </c>
      <c r="G15" s="175">
        <f>SUM(G13:G14)</f>
        <v>1061</v>
      </c>
    </row>
  </sheetData>
  <mergeCells count="4">
    <mergeCell ref="B2:G2"/>
    <mergeCell ref="B3:G3"/>
    <mergeCell ref="B6:G6"/>
    <mergeCell ref="B12:G12"/>
  </mergeCells>
  <pageMargins left="0.7" right="0.7" top="0.75" bottom="0.75" header="0.3" footer="0.3"/>
  <pageSetup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3C57C-80B7-44AF-9248-3573810CDE8B}">
  <dimension ref="B2:H18"/>
  <sheetViews>
    <sheetView workbookViewId="0">
      <selection activeCell="B3" sqref="B3:H18"/>
    </sheetView>
  </sheetViews>
  <sheetFormatPr defaultRowHeight="14.4" x14ac:dyDescent="0.3"/>
  <cols>
    <col min="2" max="2" width="12" customWidth="1"/>
    <col min="3" max="4" width="5" customWidth="1"/>
    <col min="5" max="5" width="5.109375" customWidth="1"/>
    <col min="6" max="6" width="4.88671875" customWidth="1"/>
    <col min="7" max="7" width="4.44140625" customWidth="1"/>
    <col min="8" max="8" width="8.109375" customWidth="1"/>
  </cols>
  <sheetData>
    <row r="2" spans="2:8" ht="15" thickBot="1" x14ac:dyDescent="0.35"/>
    <row r="3" spans="2:8" ht="17.399999999999999" x14ac:dyDescent="0.3">
      <c r="B3" s="284" t="s">
        <v>220</v>
      </c>
      <c r="C3" s="285"/>
      <c r="D3" s="285"/>
      <c r="E3" s="285"/>
      <c r="F3" s="285"/>
      <c r="G3" s="285"/>
      <c r="H3" s="286"/>
    </row>
    <row r="4" spans="2:8" ht="16.2" thickBot="1" x14ac:dyDescent="0.35">
      <c r="B4" s="264" t="s">
        <v>221</v>
      </c>
      <c r="C4" s="263"/>
      <c r="D4" s="263"/>
      <c r="E4" s="263"/>
      <c r="F4" s="263"/>
      <c r="G4" s="263"/>
      <c r="H4" s="265"/>
    </row>
    <row r="5" spans="2:8" x14ac:dyDescent="0.3">
      <c r="B5" s="110" t="s">
        <v>0</v>
      </c>
      <c r="C5" s="181">
        <v>1</v>
      </c>
      <c r="D5" s="181">
        <v>2</v>
      </c>
      <c r="E5" s="181">
        <v>3</v>
      </c>
      <c r="F5" s="181">
        <v>4</v>
      </c>
      <c r="G5" s="181">
        <v>5</v>
      </c>
      <c r="H5" s="171" t="s">
        <v>1</v>
      </c>
    </row>
    <row r="6" spans="2:8" x14ac:dyDescent="0.3">
      <c r="B6" s="112" t="s">
        <v>2</v>
      </c>
      <c r="C6" s="176">
        <v>42.5</v>
      </c>
      <c r="D6" s="176">
        <v>34.299999999999997</v>
      </c>
      <c r="E6" s="176">
        <v>42.2</v>
      </c>
      <c r="F6" s="176">
        <v>39.6</v>
      </c>
      <c r="G6" s="176">
        <v>47.2</v>
      </c>
      <c r="H6" s="172">
        <f>SUM(C6:G6)</f>
        <v>205.8</v>
      </c>
    </row>
    <row r="7" spans="2:8" x14ac:dyDescent="0.3">
      <c r="B7" s="266" t="s">
        <v>3</v>
      </c>
      <c r="C7" s="250"/>
      <c r="D7" s="250"/>
      <c r="E7" s="250"/>
      <c r="F7" s="250"/>
      <c r="G7" s="250"/>
      <c r="H7" s="267"/>
    </row>
    <row r="8" spans="2:8" x14ac:dyDescent="0.3">
      <c r="B8" s="26" t="s">
        <v>4</v>
      </c>
      <c r="C8" s="177">
        <v>9.6999999999999993</v>
      </c>
      <c r="D8" s="177">
        <v>8.6999999999999993</v>
      </c>
      <c r="E8" s="177">
        <v>10.7</v>
      </c>
      <c r="F8" s="177">
        <v>10</v>
      </c>
      <c r="G8" s="177">
        <v>11.8</v>
      </c>
      <c r="H8" s="173">
        <f>SUM(C8:G8)</f>
        <v>50.899999999999991</v>
      </c>
    </row>
    <row r="9" spans="2:8" x14ac:dyDescent="0.3">
      <c r="B9" s="26" t="s">
        <v>6</v>
      </c>
      <c r="C9" s="177">
        <v>4.0999999999999996</v>
      </c>
      <c r="D9" s="177">
        <v>3.3</v>
      </c>
      <c r="E9" s="177">
        <v>4.0999999999999996</v>
      </c>
      <c r="F9" s="177">
        <v>3.8</v>
      </c>
      <c r="G9" s="177">
        <v>4.5</v>
      </c>
      <c r="H9" s="173">
        <f>SUM(C9:G9)</f>
        <v>19.8</v>
      </c>
    </row>
    <row r="10" spans="2:8" x14ac:dyDescent="0.3">
      <c r="B10" s="26" t="s">
        <v>7</v>
      </c>
      <c r="C10" s="177">
        <v>30.6</v>
      </c>
      <c r="D10" s="177">
        <v>31.7</v>
      </c>
      <c r="E10" s="177">
        <v>39</v>
      </c>
      <c r="F10" s="177">
        <v>36.6</v>
      </c>
      <c r="G10" s="177">
        <v>43.6</v>
      </c>
      <c r="H10" s="173">
        <f>SUM(C10:G10)</f>
        <v>181.5</v>
      </c>
    </row>
    <row r="11" spans="2:8" x14ac:dyDescent="0.3">
      <c r="B11" s="26" t="s">
        <v>8</v>
      </c>
      <c r="C11" s="177">
        <v>0.1</v>
      </c>
      <c r="D11" s="177">
        <v>0.2</v>
      </c>
      <c r="E11" s="177">
        <v>0.2</v>
      </c>
      <c r="F11" s="177">
        <v>0.2</v>
      </c>
      <c r="G11" s="177">
        <v>0.2</v>
      </c>
      <c r="H11" s="173">
        <f>SUM(C11:G11)</f>
        <v>0.89999999999999991</v>
      </c>
    </row>
    <row r="12" spans="2:8" x14ac:dyDescent="0.3">
      <c r="B12" s="153" t="s">
        <v>9</v>
      </c>
      <c r="C12" s="178">
        <f t="shared" ref="C12:H12" si="0">SUM(C8:C11)</f>
        <v>44.5</v>
      </c>
      <c r="D12" s="178">
        <f t="shared" si="0"/>
        <v>43.900000000000006</v>
      </c>
      <c r="E12" s="178">
        <f t="shared" si="0"/>
        <v>54</v>
      </c>
      <c r="F12" s="178">
        <f t="shared" si="0"/>
        <v>50.600000000000009</v>
      </c>
      <c r="G12" s="178">
        <f t="shared" si="0"/>
        <v>60.100000000000009</v>
      </c>
      <c r="H12" s="172">
        <f t="shared" si="0"/>
        <v>253.1</v>
      </c>
    </row>
    <row r="13" spans="2:8" x14ac:dyDescent="0.3">
      <c r="B13" s="266" t="s">
        <v>51</v>
      </c>
      <c r="C13" s="250"/>
      <c r="D13" s="250"/>
      <c r="E13" s="250"/>
      <c r="F13" s="250"/>
      <c r="G13" s="250"/>
      <c r="H13" s="267"/>
    </row>
    <row r="14" spans="2:8" x14ac:dyDescent="0.3">
      <c r="B14" s="26" t="s">
        <v>4</v>
      </c>
      <c r="C14" s="179">
        <v>43</v>
      </c>
      <c r="D14" s="179">
        <v>26</v>
      </c>
      <c r="E14" s="179">
        <v>32</v>
      </c>
      <c r="F14" s="179">
        <v>30</v>
      </c>
      <c r="G14" s="179">
        <v>35</v>
      </c>
      <c r="H14" s="174">
        <f>SUM(C14:G14)</f>
        <v>166</v>
      </c>
    </row>
    <row r="15" spans="2:8" x14ac:dyDescent="0.3">
      <c r="B15" s="26" t="s">
        <v>20</v>
      </c>
      <c r="C15" s="179">
        <v>1</v>
      </c>
      <c r="D15" s="179">
        <v>1</v>
      </c>
      <c r="E15" s="179">
        <v>1</v>
      </c>
      <c r="F15" s="179">
        <v>1</v>
      </c>
      <c r="G15" s="179">
        <v>0</v>
      </c>
      <c r="H15" s="174">
        <f>SUM(C15:G15)</f>
        <v>4</v>
      </c>
    </row>
    <row r="16" spans="2:8" x14ac:dyDescent="0.3">
      <c r="B16" s="30" t="s">
        <v>222</v>
      </c>
      <c r="C16" s="179">
        <v>261</v>
      </c>
      <c r="D16" s="179">
        <v>228</v>
      </c>
      <c r="E16" s="179">
        <v>280</v>
      </c>
      <c r="F16" s="179">
        <v>263</v>
      </c>
      <c r="G16" s="179">
        <v>311</v>
      </c>
      <c r="H16" s="174">
        <f>SUM(C16:G16)</f>
        <v>1343</v>
      </c>
    </row>
    <row r="17" spans="2:8" x14ac:dyDescent="0.3">
      <c r="B17" s="30" t="s">
        <v>16</v>
      </c>
      <c r="C17" s="179">
        <v>1</v>
      </c>
      <c r="D17" s="179">
        <v>1</v>
      </c>
      <c r="E17" s="179">
        <v>1</v>
      </c>
      <c r="F17" s="179">
        <v>1</v>
      </c>
      <c r="G17" s="179">
        <v>2</v>
      </c>
      <c r="H17" s="174">
        <f>SUM(C17:G17)</f>
        <v>6</v>
      </c>
    </row>
    <row r="18" spans="2:8" ht="15" thickBot="1" x14ac:dyDescent="0.35">
      <c r="B18" s="155" t="s">
        <v>9</v>
      </c>
      <c r="C18" s="180">
        <f t="shared" ref="C18:H18" si="1">SUM(C14:C17)</f>
        <v>306</v>
      </c>
      <c r="D18" s="180">
        <f t="shared" si="1"/>
        <v>256</v>
      </c>
      <c r="E18" s="180">
        <f t="shared" si="1"/>
        <v>314</v>
      </c>
      <c r="F18" s="180">
        <f t="shared" si="1"/>
        <v>295</v>
      </c>
      <c r="G18" s="180">
        <f t="shared" si="1"/>
        <v>348</v>
      </c>
      <c r="H18" s="175">
        <f t="shared" si="1"/>
        <v>1519</v>
      </c>
    </row>
  </sheetData>
  <mergeCells count="4">
    <mergeCell ref="B3:H3"/>
    <mergeCell ref="B4:H4"/>
    <mergeCell ref="B7:H7"/>
    <mergeCell ref="B13:H13"/>
  </mergeCells>
  <pageMargins left="0.7" right="0.7" top="0.75" bottom="0.75" header="0.3" footer="0.3"/>
  <pageSetup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6F702-3493-44C3-B561-DFD8B18285BD}">
  <dimension ref="B4:R20"/>
  <sheetViews>
    <sheetView tabSelected="1" topLeftCell="A4" workbookViewId="0">
      <selection activeCell="H16" sqref="H16"/>
    </sheetView>
  </sheetViews>
  <sheetFormatPr defaultRowHeight="14.4" x14ac:dyDescent="0.3"/>
  <cols>
    <col min="2" max="2" width="14.88671875" bestFit="1" customWidth="1"/>
    <col min="3" max="3" width="4" bestFit="1" customWidth="1"/>
    <col min="4" max="6" width="5" bestFit="1" customWidth="1"/>
    <col min="7" max="7" width="4" bestFit="1" customWidth="1"/>
    <col min="8" max="17" width="5" bestFit="1" customWidth="1"/>
    <col min="18" max="18" width="8.44140625" bestFit="1" customWidth="1"/>
  </cols>
  <sheetData>
    <row r="4" spans="2:18" ht="15" thickBot="1" x14ac:dyDescent="0.35"/>
    <row r="5" spans="2:18" ht="16.2" thickBot="1" x14ac:dyDescent="0.35">
      <c r="B5" s="223" t="s">
        <v>228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5"/>
    </row>
    <row r="6" spans="2:18" ht="15" thickBot="1" x14ac:dyDescent="0.35">
      <c r="B6" s="204" t="s">
        <v>0</v>
      </c>
      <c r="C6" s="205">
        <v>1</v>
      </c>
      <c r="D6" s="206">
        <v>2</v>
      </c>
      <c r="E6" s="206">
        <v>3</v>
      </c>
      <c r="F6" s="206">
        <v>4</v>
      </c>
      <c r="G6" s="206">
        <v>5</v>
      </c>
      <c r="H6" s="206">
        <v>6</v>
      </c>
      <c r="I6" s="206">
        <v>7</v>
      </c>
      <c r="J6" s="206">
        <v>8</v>
      </c>
      <c r="K6" s="206">
        <v>9</v>
      </c>
      <c r="L6" s="206">
        <v>10</v>
      </c>
      <c r="M6" s="206">
        <v>11</v>
      </c>
      <c r="N6" s="206">
        <v>12</v>
      </c>
      <c r="O6" s="206">
        <v>13</v>
      </c>
      <c r="P6" s="206">
        <v>14</v>
      </c>
      <c r="Q6" s="207">
        <v>15</v>
      </c>
      <c r="R6" s="208" t="s">
        <v>1</v>
      </c>
    </row>
    <row r="7" spans="2:18" ht="15" thickBot="1" x14ac:dyDescent="0.35">
      <c r="B7" s="209" t="s">
        <v>2</v>
      </c>
      <c r="C7" s="210">
        <v>7.3</v>
      </c>
      <c r="D7" s="211">
        <v>14.2</v>
      </c>
      <c r="E7" s="211">
        <v>11.7</v>
      </c>
      <c r="F7" s="211">
        <v>17.8</v>
      </c>
      <c r="G7" s="211">
        <v>5.3</v>
      </c>
      <c r="H7" s="211">
        <v>13.8</v>
      </c>
      <c r="I7" s="211">
        <v>14.5</v>
      </c>
      <c r="J7" s="211">
        <v>23.6</v>
      </c>
      <c r="K7" s="211">
        <v>30.1</v>
      </c>
      <c r="L7" s="211">
        <v>27.5</v>
      </c>
      <c r="M7" s="211">
        <v>30.3</v>
      </c>
      <c r="N7" s="211">
        <v>13.9</v>
      </c>
      <c r="O7" s="211">
        <v>12.9</v>
      </c>
      <c r="P7" s="211">
        <v>27.7</v>
      </c>
      <c r="Q7" s="212">
        <v>22.5</v>
      </c>
      <c r="R7" s="185">
        <f>SUM(C7:Q7)</f>
        <v>273.10000000000002</v>
      </c>
    </row>
    <row r="8" spans="2:18" ht="15" thickBot="1" x14ac:dyDescent="0.35">
      <c r="B8" s="226" t="s">
        <v>3</v>
      </c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8"/>
    </row>
    <row r="9" spans="2:18" ht="15" thickBot="1" x14ac:dyDescent="0.35">
      <c r="B9" s="184" t="s">
        <v>7</v>
      </c>
      <c r="C9" s="193">
        <v>0</v>
      </c>
      <c r="D9" s="188">
        <v>0</v>
      </c>
      <c r="E9" s="188">
        <v>0</v>
      </c>
      <c r="F9" s="188">
        <v>0</v>
      </c>
      <c r="G9" s="188">
        <v>0</v>
      </c>
      <c r="H9" s="188">
        <v>8.6999999999999993</v>
      </c>
      <c r="I9" s="188">
        <v>17</v>
      </c>
      <c r="J9" s="188">
        <v>27.5</v>
      </c>
      <c r="K9" s="188">
        <v>3.7</v>
      </c>
      <c r="L9" s="188">
        <v>24</v>
      </c>
      <c r="M9" s="188">
        <v>26.5</v>
      </c>
      <c r="N9" s="188">
        <v>1.9</v>
      </c>
      <c r="O9" s="188">
        <v>6.4</v>
      </c>
      <c r="P9" s="188">
        <v>13.7</v>
      </c>
      <c r="Q9" s="198">
        <v>11.1</v>
      </c>
      <c r="R9" s="201">
        <f>SUM(C9:Q9)</f>
        <v>140.5</v>
      </c>
    </row>
    <row r="10" spans="2:18" ht="15" thickBot="1" x14ac:dyDescent="0.35">
      <c r="B10" s="195" t="s">
        <v>6</v>
      </c>
      <c r="C10" s="194">
        <v>0</v>
      </c>
      <c r="D10" s="192">
        <v>1.5</v>
      </c>
      <c r="E10" s="192">
        <v>1.2</v>
      </c>
      <c r="F10" s="192">
        <v>3.4</v>
      </c>
      <c r="G10" s="192">
        <v>0</v>
      </c>
      <c r="H10" s="192">
        <v>2.1</v>
      </c>
      <c r="I10" s="192">
        <v>3.2</v>
      </c>
      <c r="J10" s="192">
        <v>5.3</v>
      </c>
      <c r="K10" s="192">
        <v>3.9</v>
      </c>
      <c r="L10" s="192">
        <v>3</v>
      </c>
      <c r="M10" s="192">
        <v>3.3</v>
      </c>
      <c r="N10" s="192">
        <v>0.7</v>
      </c>
      <c r="O10" s="192">
        <v>5.7</v>
      </c>
      <c r="P10" s="192">
        <v>12.1</v>
      </c>
      <c r="Q10" s="199">
        <v>9.9</v>
      </c>
      <c r="R10" s="201">
        <f t="shared" ref="R10:R12" si="0">SUM(C10:Q10)</f>
        <v>55.3</v>
      </c>
    </row>
    <row r="11" spans="2:18" ht="15" thickBot="1" x14ac:dyDescent="0.35">
      <c r="B11" s="195" t="s">
        <v>19</v>
      </c>
      <c r="C11" s="194">
        <v>0</v>
      </c>
      <c r="D11" s="192">
        <v>0</v>
      </c>
      <c r="E11" s="192">
        <v>0</v>
      </c>
      <c r="F11" s="192">
        <v>0</v>
      </c>
      <c r="G11" s="192">
        <v>0</v>
      </c>
      <c r="H11" s="192">
        <v>0</v>
      </c>
      <c r="I11" s="192">
        <v>0</v>
      </c>
      <c r="J11" s="192">
        <v>0</v>
      </c>
      <c r="K11" s="192">
        <v>3.4</v>
      </c>
      <c r="L11" s="192">
        <v>0</v>
      </c>
      <c r="M11" s="192">
        <v>0</v>
      </c>
      <c r="N11" s="192">
        <v>1.4</v>
      </c>
      <c r="O11" s="192">
        <v>0.8</v>
      </c>
      <c r="P11" s="192">
        <v>1.8</v>
      </c>
      <c r="Q11" s="199">
        <v>1.5</v>
      </c>
      <c r="R11" s="201">
        <f t="shared" si="0"/>
        <v>8.8999999999999986</v>
      </c>
    </row>
    <row r="12" spans="2:18" ht="15" thickBot="1" x14ac:dyDescent="0.35">
      <c r="B12" s="203" t="s">
        <v>21</v>
      </c>
      <c r="C12" s="196">
        <v>0</v>
      </c>
      <c r="D12" s="197">
        <v>3.2</v>
      </c>
      <c r="E12" s="197">
        <v>2.7</v>
      </c>
      <c r="F12" s="197">
        <v>0.7</v>
      </c>
      <c r="G12" s="197">
        <v>0</v>
      </c>
      <c r="H12" s="197">
        <v>0</v>
      </c>
      <c r="I12" s="197">
        <v>0</v>
      </c>
      <c r="J12" s="197">
        <v>0</v>
      </c>
      <c r="K12" s="197">
        <v>0</v>
      </c>
      <c r="L12" s="197">
        <v>0</v>
      </c>
      <c r="M12" s="197">
        <v>0</v>
      </c>
      <c r="N12" s="197">
        <v>0</v>
      </c>
      <c r="O12" s="197">
        <v>0</v>
      </c>
      <c r="P12" s="197">
        <v>0</v>
      </c>
      <c r="Q12" s="200">
        <v>0</v>
      </c>
      <c r="R12" s="201">
        <f t="shared" si="0"/>
        <v>6.6000000000000005</v>
      </c>
    </row>
    <row r="13" spans="2:18" ht="15" thickBot="1" x14ac:dyDescent="0.35">
      <c r="B13" s="183" t="s">
        <v>9</v>
      </c>
      <c r="C13" s="186">
        <f>SUM(C9:C12)</f>
        <v>0</v>
      </c>
      <c r="D13" s="186">
        <f t="shared" ref="D13:R13" si="1">SUM(D9:D12)</f>
        <v>4.7</v>
      </c>
      <c r="E13" s="186">
        <f t="shared" si="1"/>
        <v>3.9000000000000004</v>
      </c>
      <c r="F13" s="186">
        <f t="shared" si="1"/>
        <v>4.0999999999999996</v>
      </c>
      <c r="G13" s="186">
        <f t="shared" si="1"/>
        <v>0</v>
      </c>
      <c r="H13" s="186">
        <f t="shared" si="1"/>
        <v>10.799999999999999</v>
      </c>
      <c r="I13" s="186">
        <f t="shared" si="1"/>
        <v>20.2</v>
      </c>
      <c r="J13" s="186">
        <f t="shared" si="1"/>
        <v>32.799999999999997</v>
      </c>
      <c r="K13" s="186">
        <f t="shared" si="1"/>
        <v>11</v>
      </c>
      <c r="L13" s="186">
        <f t="shared" si="1"/>
        <v>27</v>
      </c>
      <c r="M13" s="186">
        <f t="shared" si="1"/>
        <v>29.8</v>
      </c>
      <c r="N13" s="186">
        <f t="shared" si="1"/>
        <v>3.9999999999999996</v>
      </c>
      <c r="O13" s="186">
        <f t="shared" si="1"/>
        <v>12.900000000000002</v>
      </c>
      <c r="P13" s="186">
        <f t="shared" si="1"/>
        <v>27.599999999999998</v>
      </c>
      <c r="Q13" s="186">
        <f t="shared" si="1"/>
        <v>22.5</v>
      </c>
      <c r="R13" s="202">
        <f t="shared" si="1"/>
        <v>211.3</v>
      </c>
    </row>
    <row r="14" spans="2:18" ht="15" thickBot="1" x14ac:dyDescent="0.35">
      <c r="B14" s="229" t="s">
        <v>51</v>
      </c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1"/>
    </row>
    <row r="15" spans="2:18" ht="15" thickBot="1" x14ac:dyDescent="0.35">
      <c r="B15" s="184" t="s">
        <v>11</v>
      </c>
      <c r="C15" s="190">
        <v>15</v>
      </c>
      <c r="D15" s="191">
        <v>87</v>
      </c>
      <c r="E15" s="191">
        <v>73</v>
      </c>
      <c r="F15" s="191">
        <v>506</v>
      </c>
      <c r="G15" s="191">
        <v>22</v>
      </c>
      <c r="H15" s="191">
        <v>100</v>
      </c>
      <c r="I15" s="191">
        <v>145</v>
      </c>
      <c r="J15" s="191">
        <v>236</v>
      </c>
      <c r="K15" s="191">
        <v>312</v>
      </c>
      <c r="L15" s="191">
        <v>376</v>
      </c>
      <c r="M15" s="191">
        <v>415</v>
      </c>
      <c r="N15" s="191">
        <v>70</v>
      </c>
      <c r="O15" s="191">
        <v>116</v>
      </c>
      <c r="P15" s="191">
        <v>249</v>
      </c>
      <c r="Q15" s="221">
        <v>203</v>
      </c>
      <c r="R15" s="219">
        <f>SUM(C15:Q15)</f>
        <v>2925</v>
      </c>
    </row>
    <row r="16" spans="2:18" ht="15" thickBot="1" x14ac:dyDescent="0.35">
      <c r="B16" s="222" t="s">
        <v>16</v>
      </c>
      <c r="C16" s="214">
        <v>170</v>
      </c>
      <c r="D16" s="213">
        <v>0</v>
      </c>
      <c r="E16" s="213">
        <v>0</v>
      </c>
      <c r="F16" s="213">
        <v>0</v>
      </c>
      <c r="G16" s="213">
        <v>8</v>
      </c>
      <c r="H16" s="213">
        <v>0</v>
      </c>
      <c r="I16" s="213">
        <v>0</v>
      </c>
      <c r="J16" s="213">
        <v>0</v>
      </c>
      <c r="K16" s="213">
        <v>0</v>
      </c>
      <c r="L16" s="213">
        <v>0</v>
      </c>
      <c r="M16" s="213">
        <v>0</v>
      </c>
      <c r="N16" s="213">
        <v>0</v>
      </c>
      <c r="O16" s="213">
        <v>0</v>
      </c>
      <c r="P16" s="213">
        <v>0</v>
      </c>
      <c r="Q16" s="217">
        <v>0</v>
      </c>
      <c r="R16" s="220">
        <f t="shared" ref="R16:R19" si="2">SUM(C16:Q16)</f>
        <v>178</v>
      </c>
    </row>
    <row r="17" spans="2:18" ht="15" thickBot="1" x14ac:dyDescent="0.35">
      <c r="B17" s="189" t="s">
        <v>30</v>
      </c>
      <c r="C17" s="214">
        <v>0</v>
      </c>
      <c r="D17" s="213">
        <v>336</v>
      </c>
      <c r="E17" s="213">
        <v>276</v>
      </c>
      <c r="F17" s="213">
        <v>0</v>
      </c>
      <c r="G17" s="213">
        <v>10</v>
      </c>
      <c r="H17" s="213">
        <v>0</v>
      </c>
      <c r="I17" s="213">
        <v>0</v>
      </c>
      <c r="J17" s="213">
        <v>0</v>
      </c>
      <c r="K17" s="213">
        <v>0</v>
      </c>
      <c r="L17" s="213">
        <v>0</v>
      </c>
      <c r="M17" s="213">
        <v>0</v>
      </c>
      <c r="N17" s="213">
        <v>0</v>
      </c>
      <c r="O17" s="213">
        <v>1</v>
      </c>
      <c r="P17" s="213">
        <v>2</v>
      </c>
      <c r="Q17" s="217">
        <v>1</v>
      </c>
      <c r="R17" s="219">
        <f t="shared" si="2"/>
        <v>626</v>
      </c>
    </row>
    <row r="18" spans="2:18" ht="15" thickBot="1" x14ac:dyDescent="0.35">
      <c r="B18" s="189" t="s">
        <v>68</v>
      </c>
      <c r="C18" s="214">
        <v>153</v>
      </c>
      <c r="D18" s="213">
        <v>0</v>
      </c>
      <c r="E18" s="213">
        <v>0</v>
      </c>
      <c r="F18" s="213">
        <v>6</v>
      </c>
      <c r="G18" s="213">
        <v>0</v>
      </c>
      <c r="H18" s="213">
        <v>0</v>
      </c>
      <c r="I18" s="213">
        <v>0</v>
      </c>
      <c r="J18" s="213">
        <v>0</v>
      </c>
      <c r="K18" s="213">
        <v>0</v>
      </c>
      <c r="L18" s="213">
        <v>0</v>
      </c>
      <c r="M18" s="213">
        <v>0</v>
      </c>
      <c r="N18" s="213">
        <v>0</v>
      </c>
      <c r="O18" s="213">
        <v>0</v>
      </c>
      <c r="P18" s="213">
        <v>0</v>
      </c>
      <c r="Q18" s="217">
        <v>0</v>
      </c>
      <c r="R18" s="219">
        <f t="shared" si="2"/>
        <v>159</v>
      </c>
    </row>
    <row r="19" spans="2:18" ht="15" thickBot="1" x14ac:dyDescent="0.35">
      <c r="B19" s="189" t="s">
        <v>20</v>
      </c>
      <c r="C19" s="215">
        <v>0</v>
      </c>
      <c r="D19" s="216">
        <v>0</v>
      </c>
      <c r="E19" s="216">
        <v>0</v>
      </c>
      <c r="F19" s="216">
        <v>33</v>
      </c>
      <c r="G19" s="216">
        <v>13</v>
      </c>
      <c r="H19" s="216">
        <v>0</v>
      </c>
      <c r="I19" s="216">
        <v>0</v>
      </c>
      <c r="J19" s="216">
        <v>0</v>
      </c>
      <c r="K19" s="216">
        <v>0</v>
      </c>
      <c r="L19" s="216">
        <v>0</v>
      </c>
      <c r="M19" s="216">
        <v>0</v>
      </c>
      <c r="N19" s="216">
        <v>0</v>
      </c>
      <c r="O19" s="216">
        <v>0</v>
      </c>
      <c r="P19" s="216">
        <v>0</v>
      </c>
      <c r="Q19" s="218">
        <v>0</v>
      </c>
      <c r="R19" s="219">
        <f t="shared" si="2"/>
        <v>46</v>
      </c>
    </row>
    <row r="20" spans="2:18" ht="15" thickBot="1" x14ac:dyDescent="0.35">
      <c r="B20" s="183" t="s">
        <v>9</v>
      </c>
      <c r="C20" s="187">
        <f>SUM(C15:C19)</f>
        <v>338</v>
      </c>
      <c r="D20" s="187">
        <f t="shared" ref="D20:R20" si="3">SUM(D15:D19)</f>
        <v>423</v>
      </c>
      <c r="E20" s="187">
        <f t="shared" si="3"/>
        <v>349</v>
      </c>
      <c r="F20" s="187">
        <f t="shared" si="3"/>
        <v>545</v>
      </c>
      <c r="G20" s="187">
        <f t="shared" si="3"/>
        <v>53</v>
      </c>
      <c r="H20" s="187">
        <f t="shared" si="3"/>
        <v>100</v>
      </c>
      <c r="I20" s="187">
        <f t="shared" si="3"/>
        <v>145</v>
      </c>
      <c r="J20" s="187">
        <f t="shared" si="3"/>
        <v>236</v>
      </c>
      <c r="K20" s="187">
        <f t="shared" si="3"/>
        <v>312</v>
      </c>
      <c r="L20" s="187">
        <f t="shared" si="3"/>
        <v>376</v>
      </c>
      <c r="M20" s="187">
        <f t="shared" si="3"/>
        <v>415</v>
      </c>
      <c r="N20" s="187">
        <f t="shared" si="3"/>
        <v>70</v>
      </c>
      <c r="O20" s="187">
        <f t="shared" si="3"/>
        <v>117</v>
      </c>
      <c r="P20" s="187">
        <f t="shared" si="3"/>
        <v>251</v>
      </c>
      <c r="Q20" s="187">
        <f t="shared" si="3"/>
        <v>204</v>
      </c>
      <c r="R20" s="220">
        <f t="shared" si="3"/>
        <v>3934</v>
      </c>
    </row>
  </sheetData>
  <mergeCells count="3">
    <mergeCell ref="B5:R5"/>
    <mergeCell ref="B8:R8"/>
    <mergeCell ref="B14:R14"/>
  </mergeCells>
  <pageMargins left="0.7" right="0.7" top="0.75" bottom="0.75" header="0.3" footer="0.3"/>
  <pageSetup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6D0DA-352B-4232-A23B-DA9709358323}">
  <dimension ref="B1:G18"/>
  <sheetViews>
    <sheetView workbookViewId="0">
      <selection activeCell="J13" sqref="J13"/>
    </sheetView>
  </sheetViews>
  <sheetFormatPr defaultRowHeight="14.4" x14ac:dyDescent="0.3"/>
  <cols>
    <col min="2" max="2" width="14.88671875" bestFit="1" customWidth="1"/>
  </cols>
  <sheetData>
    <row r="1" spans="2:7" ht="15" thickBot="1" x14ac:dyDescent="0.35"/>
    <row r="2" spans="2:7" ht="17.399999999999999" x14ac:dyDescent="0.3">
      <c r="B2" s="284" t="s">
        <v>218</v>
      </c>
      <c r="C2" s="285"/>
      <c r="D2" s="285"/>
      <c r="E2" s="285"/>
      <c r="F2" s="285"/>
      <c r="G2" s="286"/>
    </row>
    <row r="3" spans="2:7" ht="16.2" thickBot="1" x14ac:dyDescent="0.35">
      <c r="B3" s="264" t="s">
        <v>219</v>
      </c>
      <c r="C3" s="263"/>
      <c r="D3" s="263"/>
      <c r="E3" s="263"/>
      <c r="F3" s="263"/>
      <c r="G3" s="265"/>
    </row>
    <row r="4" spans="2:7" x14ac:dyDescent="0.3">
      <c r="B4" s="110" t="s">
        <v>0</v>
      </c>
      <c r="C4" s="181">
        <v>1</v>
      </c>
      <c r="D4" s="181">
        <v>2</v>
      </c>
      <c r="E4" s="181">
        <v>3</v>
      </c>
      <c r="F4" s="181">
        <v>4</v>
      </c>
      <c r="G4" s="171" t="s">
        <v>1</v>
      </c>
    </row>
    <row r="5" spans="2:7" x14ac:dyDescent="0.3">
      <c r="B5" s="112" t="s">
        <v>2</v>
      </c>
      <c r="C5" s="176">
        <v>6.5</v>
      </c>
      <c r="D5" s="176">
        <v>48.9</v>
      </c>
      <c r="E5" s="176">
        <v>47.3</v>
      </c>
      <c r="F5" s="176">
        <v>22.5</v>
      </c>
      <c r="G5" s="172">
        <f>SUM(C5:F5)</f>
        <v>125.19999999999999</v>
      </c>
    </row>
    <row r="6" spans="2:7" x14ac:dyDescent="0.3">
      <c r="B6" s="266" t="s">
        <v>3</v>
      </c>
      <c r="C6" s="250"/>
      <c r="D6" s="250"/>
      <c r="E6" s="250"/>
      <c r="F6" s="250"/>
      <c r="G6" s="267"/>
    </row>
    <row r="7" spans="2:7" x14ac:dyDescent="0.3">
      <c r="B7" s="26" t="s">
        <v>5</v>
      </c>
      <c r="C7" s="177">
        <v>0.9</v>
      </c>
      <c r="D7" s="177">
        <v>0.8</v>
      </c>
      <c r="E7" s="177">
        <v>0</v>
      </c>
      <c r="F7" s="177">
        <v>0.5</v>
      </c>
      <c r="G7" s="173">
        <f>SUM(C7:F7)</f>
        <v>2.2000000000000002</v>
      </c>
    </row>
    <row r="8" spans="2:7" x14ac:dyDescent="0.3">
      <c r="B8" s="26" t="s">
        <v>21</v>
      </c>
      <c r="C8" s="177">
        <v>3</v>
      </c>
      <c r="D8" s="177">
        <v>2.9</v>
      </c>
      <c r="E8" s="177">
        <v>31</v>
      </c>
      <c r="F8" s="177">
        <v>1.7</v>
      </c>
      <c r="G8" s="173">
        <f>SUM(C8:F8)</f>
        <v>38.6</v>
      </c>
    </row>
    <row r="9" spans="2:7" x14ac:dyDescent="0.3">
      <c r="B9" s="26" t="s">
        <v>6</v>
      </c>
      <c r="C9" s="177">
        <v>30.5</v>
      </c>
      <c r="D9" s="177">
        <v>29.7</v>
      </c>
      <c r="E9" s="177">
        <v>38.5</v>
      </c>
      <c r="F9" s="177">
        <v>16.7</v>
      </c>
      <c r="G9" s="173">
        <f t="shared" ref="G9:G10" si="0">SUM(C9:F9)</f>
        <v>115.4</v>
      </c>
    </row>
    <row r="10" spans="2:7" x14ac:dyDescent="0.3">
      <c r="B10" s="26" t="s">
        <v>7</v>
      </c>
      <c r="C10" s="177">
        <v>48.6</v>
      </c>
      <c r="D10" s="177">
        <v>47.4</v>
      </c>
      <c r="E10" s="177">
        <v>11.9</v>
      </c>
      <c r="F10" s="177">
        <v>26.7</v>
      </c>
      <c r="G10" s="173">
        <f t="shared" si="0"/>
        <v>134.6</v>
      </c>
    </row>
    <row r="11" spans="2:7" x14ac:dyDescent="0.3">
      <c r="B11" s="26" t="s">
        <v>14</v>
      </c>
      <c r="C11" s="177">
        <v>24.1</v>
      </c>
      <c r="D11" s="177">
        <v>23.5</v>
      </c>
      <c r="E11" s="177">
        <v>0</v>
      </c>
      <c r="F11" s="177">
        <v>13.2</v>
      </c>
      <c r="G11" s="173">
        <f>SUM(C11:F11)</f>
        <v>60.8</v>
      </c>
    </row>
    <row r="12" spans="2:7" x14ac:dyDescent="0.3">
      <c r="B12" s="26" t="s">
        <v>8</v>
      </c>
      <c r="C12" s="177">
        <v>6.8</v>
      </c>
      <c r="D12" s="177">
        <v>6.6</v>
      </c>
      <c r="E12" s="177">
        <v>0</v>
      </c>
      <c r="F12" s="177">
        <v>3.7</v>
      </c>
      <c r="G12" s="173">
        <f>SUM(C12:F12)</f>
        <v>17.099999999999998</v>
      </c>
    </row>
    <row r="13" spans="2:7" x14ac:dyDescent="0.3">
      <c r="B13" s="153" t="s">
        <v>9</v>
      </c>
      <c r="C13" s="178">
        <f>SUM(C7:C12)</f>
        <v>113.89999999999999</v>
      </c>
      <c r="D13" s="178">
        <f>SUM(D7:D12)</f>
        <v>110.89999999999999</v>
      </c>
      <c r="E13" s="178">
        <f>SUM(E7:E12)</f>
        <v>81.400000000000006</v>
      </c>
      <c r="F13" s="178">
        <f>SUM(F7:F12)</f>
        <v>62.5</v>
      </c>
      <c r="G13" s="172">
        <f>SUM(G7:G12)</f>
        <v>368.70000000000005</v>
      </c>
    </row>
    <row r="14" spans="2:7" x14ac:dyDescent="0.3">
      <c r="B14" s="266" t="s">
        <v>51</v>
      </c>
      <c r="C14" s="250"/>
      <c r="D14" s="250"/>
      <c r="E14" s="250"/>
      <c r="F14" s="250"/>
      <c r="G14" s="267"/>
    </row>
    <row r="15" spans="2:7" x14ac:dyDescent="0.3">
      <c r="B15" s="26" t="s">
        <v>30</v>
      </c>
      <c r="C15" s="179">
        <v>0</v>
      </c>
      <c r="D15" s="179">
        <v>0</v>
      </c>
      <c r="E15" s="179">
        <v>174</v>
      </c>
      <c r="F15" s="179">
        <v>0</v>
      </c>
      <c r="G15" s="174">
        <f>SUM(C15:F15)</f>
        <v>174</v>
      </c>
    </row>
    <row r="16" spans="2:7" x14ac:dyDescent="0.3">
      <c r="B16" s="26" t="s">
        <v>11</v>
      </c>
      <c r="C16" s="179">
        <v>374</v>
      </c>
      <c r="D16" s="179">
        <v>363</v>
      </c>
      <c r="E16" s="179">
        <v>380</v>
      </c>
      <c r="F16" s="179">
        <v>203</v>
      </c>
      <c r="G16" s="174">
        <f>SUM(C16:F16)</f>
        <v>1320</v>
      </c>
    </row>
    <row r="17" spans="2:7" x14ac:dyDescent="0.3">
      <c r="B17" s="26" t="s">
        <v>21</v>
      </c>
      <c r="C17" s="179">
        <v>3</v>
      </c>
      <c r="D17" s="179">
        <v>3</v>
      </c>
      <c r="E17" s="179">
        <v>266</v>
      </c>
      <c r="F17" s="179">
        <v>2</v>
      </c>
      <c r="G17" s="174">
        <f>SUM(C17:F17)</f>
        <v>274</v>
      </c>
    </row>
    <row r="18" spans="2:7" ht="15" thickBot="1" x14ac:dyDescent="0.35">
      <c r="B18" s="155" t="s">
        <v>9</v>
      </c>
      <c r="C18" s="180">
        <f>SUM(C15:C17)</f>
        <v>377</v>
      </c>
      <c r="D18" s="180">
        <f>SUM(D15:D17)</f>
        <v>366</v>
      </c>
      <c r="E18" s="180">
        <f>SUM(E15:E17)</f>
        <v>820</v>
      </c>
      <c r="F18" s="180">
        <f>SUM(F15:F17)</f>
        <v>205</v>
      </c>
      <c r="G18" s="175">
        <f>SUM(G15:G17)</f>
        <v>1768</v>
      </c>
    </row>
  </sheetData>
  <mergeCells count="4">
    <mergeCell ref="B2:G2"/>
    <mergeCell ref="B3:G3"/>
    <mergeCell ref="B6:G6"/>
    <mergeCell ref="B14:G14"/>
  </mergeCells>
  <pageMargins left="0.7" right="0.7" top="0.75" bottom="0.75" header="0.3" footer="0.3"/>
  <pageSetup orientation="portrait" r:id="rId1"/>
  <ignoredErrors>
    <ignoredError sqref="F13" formula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9A563-9712-4D2A-9806-7D5F65C653A8}">
  <dimension ref="B3:J19"/>
  <sheetViews>
    <sheetView workbookViewId="0">
      <selection activeCell="L19" sqref="L19"/>
    </sheetView>
  </sheetViews>
  <sheetFormatPr defaultRowHeight="14.4" x14ac:dyDescent="0.3"/>
  <sheetData>
    <row r="3" spans="2:10" ht="15" thickBot="1" x14ac:dyDescent="0.35"/>
    <row r="4" spans="2:10" ht="17.399999999999999" x14ac:dyDescent="0.3">
      <c r="B4" s="284" t="s">
        <v>223</v>
      </c>
      <c r="C4" s="285"/>
      <c r="D4" s="285"/>
      <c r="E4" s="285"/>
      <c r="F4" s="285"/>
      <c r="G4" s="285"/>
      <c r="H4" s="285"/>
      <c r="I4" s="285"/>
      <c r="J4" s="286"/>
    </row>
    <row r="5" spans="2:10" ht="16.2" thickBot="1" x14ac:dyDescent="0.35">
      <c r="B5" s="264" t="s">
        <v>224</v>
      </c>
      <c r="C5" s="263"/>
      <c r="D5" s="263"/>
      <c r="E5" s="263"/>
      <c r="F5" s="263"/>
      <c r="G5" s="263"/>
      <c r="H5" s="263"/>
      <c r="I5" s="263"/>
      <c r="J5" s="265"/>
    </row>
    <row r="6" spans="2:10" x14ac:dyDescent="0.3">
      <c r="B6" s="110" t="s">
        <v>0</v>
      </c>
      <c r="C6" s="181">
        <v>1</v>
      </c>
      <c r="D6" s="181">
        <v>2</v>
      </c>
      <c r="E6" s="181">
        <v>3</v>
      </c>
      <c r="F6" s="181">
        <v>4</v>
      </c>
      <c r="G6" s="181">
        <v>5</v>
      </c>
      <c r="H6" s="181">
        <v>6</v>
      </c>
      <c r="I6" s="181">
        <v>7</v>
      </c>
      <c r="J6" s="171" t="s">
        <v>1</v>
      </c>
    </row>
    <row r="7" spans="2:10" x14ac:dyDescent="0.3">
      <c r="B7" s="112" t="s">
        <v>2</v>
      </c>
      <c r="C7" s="176">
        <v>10.7</v>
      </c>
      <c r="D7" s="176">
        <v>9.8000000000000007</v>
      </c>
      <c r="E7" s="176">
        <v>25.3</v>
      </c>
      <c r="F7" s="176">
        <v>21.5</v>
      </c>
      <c r="G7" s="176">
        <v>16.899999999999999</v>
      </c>
      <c r="H7" s="176">
        <v>23.9</v>
      </c>
      <c r="I7" s="176">
        <v>24.1</v>
      </c>
      <c r="J7" s="172">
        <f>SUM(C7:I7)</f>
        <v>132.19999999999999</v>
      </c>
    </row>
    <row r="8" spans="2:10" x14ac:dyDescent="0.3">
      <c r="B8" s="266" t="s">
        <v>3</v>
      </c>
      <c r="C8" s="250"/>
      <c r="D8" s="250"/>
      <c r="E8" s="250"/>
      <c r="F8" s="250"/>
      <c r="G8" s="250"/>
      <c r="H8" s="250"/>
      <c r="I8" s="250"/>
      <c r="J8" s="267"/>
    </row>
    <row r="9" spans="2:10" x14ac:dyDescent="0.3">
      <c r="B9" s="26" t="s">
        <v>4</v>
      </c>
      <c r="C9" s="177">
        <v>0</v>
      </c>
      <c r="D9" s="177">
        <v>5.7</v>
      </c>
      <c r="E9" s="177">
        <v>26.5</v>
      </c>
      <c r="F9" s="177">
        <v>17</v>
      </c>
      <c r="G9" s="177">
        <v>13.4</v>
      </c>
      <c r="H9" s="177">
        <v>18.899999999999999</v>
      </c>
      <c r="I9" s="177">
        <v>19.100000000000001</v>
      </c>
      <c r="J9" s="173">
        <f>SUM(C9:I9)</f>
        <v>100.6</v>
      </c>
    </row>
    <row r="10" spans="2:10" x14ac:dyDescent="0.3">
      <c r="B10" s="26" t="s">
        <v>6</v>
      </c>
      <c r="C10" s="177">
        <v>0</v>
      </c>
      <c r="D10" s="177">
        <v>0</v>
      </c>
      <c r="E10" s="177">
        <v>0</v>
      </c>
      <c r="F10" s="177">
        <v>1.7</v>
      </c>
      <c r="G10" s="177">
        <v>1.3</v>
      </c>
      <c r="H10" s="177">
        <v>1.9</v>
      </c>
      <c r="I10" s="177">
        <v>1.9</v>
      </c>
      <c r="J10" s="173">
        <f t="shared" ref="J10:J14" si="0">SUM(C10:I10)</f>
        <v>6.8000000000000007</v>
      </c>
    </row>
    <row r="11" spans="2:10" x14ac:dyDescent="0.3">
      <c r="B11" s="26" t="s">
        <v>21</v>
      </c>
      <c r="C11" s="177">
        <v>0</v>
      </c>
      <c r="D11" s="177">
        <v>6.4</v>
      </c>
      <c r="E11" s="177">
        <v>0</v>
      </c>
      <c r="F11" s="177">
        <v>0.6</v>
      </c>
      <c r="G11" s="177">
        <v>0.5</v>
      </c>
      <c r="H11" s="177">
        <v>0.6</v>
      </c>
      <c r="I11" s="177">
        <v>0.6</v>
      </c>
      <c r="J11" s="173">
        <f t="shared" si="0"/>
        <v>8.6999999999999993</v>
      </c>
    </row>
    <row r="12" spans="2:10" x14ac:dyDescent="0.3">
      <c r="B12" s="26" t="s">
        <v>7</v>
      </c>
      <c r="C12" s="177">
        <v>1.7</v>
      </c>
      <c r="D12" s="177">
        <v>3.5</v>
      </c>
      <c r="E12" s="177">
        <v>13.1</v>
      </c>
      <c r="F12" s="177">
        <v>8.1999999999999993</v>
      </c>
      <c r="G12" s="177">
        <v>6.5</v>
      </c>
      <c r="H12" s="177">
        <v>9.1</v>
      </c>
      <c r="I12" s="177">
        <v>9.1999999999999993</v>
      </c>
      <c r="J12" s="173">
        <f t="shared" si="0"/>
        <v>51.3</v>
      </c>
    </row>
    <row r="13" spans="2:10" x14ac:dyDescent="0.3">
      <c r="B13" s="26" t="s">
        <v>8</v>
      </c>
      <c r="C13" s="177">
        <v>0</v>
      </c>
      <c r="D13" s="177">
        <v>0</v>
      </c>
      <c r="E13" s="177">
        <v>0</v>
      </c>
      <c r="F13" s="177">
        <v>0.2</v>
      </c>
      <c r="G13" s="177">
        <v>0.2</v>
      </c>
      <c r="H13" s="177">
        <v>0.3</v>
      </c>
      <c r="I13" s="177">
        <v>0.3</v>
      </c>
      <c r="J13" s="173">
        <f t="shared" si="0"/>
        <v>1</v>
      </c>
    </row>
    <row r="14" spans="2:10" x14ac:dyDescent="0.3">
      <c r="B14" s="153" t="s">
        <v>9</v>
      </c>
      <c r="C14" s="178">
        <f>SUM(C9:C13)</f>
        <v>1.7</v>
      </c>
      <c r="D14" s="178">
        <f t="shared" ref="D14:I14" si="1">SUM(D9:D13)</f>
        <v>15.600000000000001</v>
      </c>
      <c r="E14" s="178">
        <f t="shared" si="1"/>
        <v>39.6</v>
      </c>
      <c r="F14" s="178">
        <f t="shared" si="1"/>
        <v>27.7</v>
      </c>
      <c r="G14" s="178">
        <f t="shared" si="1"/>
        <v>21.900000000000002</v>
      </c>
      <c r="H14" s="178">
        <f t="shared" si="1"/>
        <v>30.8</v>
      </c>
      <c r="I14" s="178">
        <f t="shared" si="1"/>
        <v>31.1</v>
      </c>
      <c r="J14" s="173">
        <f t="shared" si="0"/>
        <v>168.4</v>
      </c>
    </row>
    <row r="15" spans="2:10" x14ac:dyDescent="0.3">
      <c r="B15" s="266" t="s">
        <v>51</v>
      </c>
      <c r="C15" s="250"/>
      <c r="D15" s="250"/>
      <c r="E15" s="250"/>
      <c r="F15" s="250"/>
      <c r="G15" s="250"/>
      <c r="H15" s="250"/>
      <c r="I15" s="250"/>
      <c r="J15" s="267"/>
    </row>
    <row r="16" spans="2:10" x14ac:dyDescent="0.3">
      <c r="B16" s="26" t="s">
        <v>30</v>
      </c>
      <c r="C16" s="179">
        <v>152</v>
      </c>
      <c r="D16" s="179">
        <v>14</v>
      </c>
      <c r="E16" s="179">
        <v>4</v>
      </c>
      <c r="F16" s="179">
        <v>3</v>
      </c>
      <c r="G16" s="179">
        <v>3</v>
      </c>
      <c r="H16" s="179">
        <v>4</v>
      </c>
      <c r="I16" s="179">
        <v>4</v>
      </c>
      <c r="J16" s="174">
        <f>SUM(C16:I16)</f>
        <v>184</v>
      </c>
    </row>
    <row r="17" spans="2:10" x14ac:dyDescent="0.3">
      <c r="B17" s="26" t="s">
        <v>20</v>
      </c>
      <c r="C17" s="179">
        <v>54</v>
      </c>
      <c r="D17" s="179">
        <v>6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4">
        <f t="shared" ref="J17:J19" si="2">SUM(C17:I17)</f>
        <v>60</v>
      </c>
    </row>
    <row r="18" spans="2:10" x14ac:dyDescent="0.3">
      <c r="B18" s="26" t="s">
        <v>187</v>
      </c>
      <c r="C18" s="179">
        <v>106</v>
      </c>
      <c r="D18" s="179">
        <v>108</v>
      </c>
      <c r="E18" s="179">
        <v>197</v>
      </c>
      <c r="F18" s="179">
        <v>143</v>
      </c>
      <c r="G18" s="179">
        <v>112</v>
      </c>
      <c r="H18" s="179">
        <v>158</v>
      </c>
      <c r="I18" s="179">
        <v>161</v>
      </c>
      <c r="J18" s="174">
        <f t="shared" si="2"/>
        <v>985</v>
      </c>
    </row>
    <row r="19" spans="2:10" ht="15" thickBot="1" x14ac:dyDescent="0.35">
      <c r="B19" s="155" t="s">
        <v>9</v>
      </c>
      <c r="C19" s="180">
        <f t="shared" ref="C19:I19" si="3">SUM(C16:C18)</f>
        <v>312</v>
      </c>
      <c r="D19" s="180">
        <f t="shared" si="3"/>
        <v>128</v>
      </c>
      <c r="E19" s="180">
        <f t="shared" si="3"/>
        <v>201</v>
      </c>
      <c r="F19" s="180">
        <f t="shared" si="3"/>
        <v>146</v>
      </c>
      <c r="G19" s="180">
        <f t="shared" si="3"/>
        <v>115</v>
      </c>
      <c r="H19" s="180">
        <f t="shared" si="3"/>
        <v>162</v>
      </c>
      <c r="I19" s="180">
        <f t="shared" si="3"/>
        <v>165</v>
      </c>
      <c r="J19" s="174">
        <f t="shared" si="2"/>
        <v>1229</v>
      </c>
    </row>
  </sheetData>
  <mergeCells count="4">
    <mergeCell ref="B4:J4"/>
    <mergeCell ref="B5:J5"/>
    <mergeCell ref="B8:J8"/>
    <mergeCell ref="B15:J15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6C28A-E6E1-47DA-A336-0009BCCEFC60}">
  <dimension ref="B1:L26"/>
  <sheetViews>
    <sheetView workbookViewId="0">
      <selection activeCell="B2" sqref="B2:L20"/>
    </sheetView>
  </sheetViews>
  <sheetFormatPr defaultRowHeight="14.4" x14ac:dyDescent="0.3"/>
  <cols>
    <col min="2" max="2" width="12.44140625" bestFit="1" customWidth="1"/>
    <col min="3" max="11" width="5" bestFit="1" customWidth="1"/>
  </cols>
  <sheetData>
    <row r="1" spans="2:12" ht="15" thickBot="1" x14ac:dyDescent="0.35"/>
    <row r="2" spans="2:12" ht="17.399999999999999" x14ac:dyDescent="0.3">
      <c r="B2" s="284" t="s">
        <v>225</v>
      </c>
      <c r="C2" s="285"/>
      <c r="D2" s="285"/>
      <c r="E2" s="285"/>
      <c r="F2" s="285"/>
      <c r="G2" s="285"/>
      <c r="H2" s="285"/>
      <c r="I2" s="285"/>
      <c r="J2" s="285"/>
      <c r="K2" s="285"/>
      <c r="L2" s="286"/>
    </row>
    <row r="3" spans="2:12" ht="16.2" thickBot="1" x14ac:dyDescent="0.35">
      <c r="B3" s="264" t="s">
        <v>226</v>
      </c>
      <c r="C3" s="263"/>
      <c r="D3" s="263"/>
      <c r="E3" s="263"/>
      <c r="F3" s="263"/>
      <c r="G3" s="263"/>
      <c r="H3" s="263"/>
      <c r="I3" s="263"/>
      <c r="J3" s="263"/>
      <c r="K3" s="263"/>
      <c r="L3" s="265"/>
    </row>
    <row r="4" spans="2:12" x14ac:dyDescent="0.3">
      <c r="B4" s="110" t="s">
        <v>0</v>
      </c>
      <c r="C4" s="181">
        <v>1</v>
      </c>
      <c r="D4" s="181">
        <v>2</v>
      </c>
      <c r="E4" s="181">
        <v>3</v>
      </c>
      <c r="F4" s="181">
        <v>4</v>
      </c>
      <c r="G4" s="181">
        <v>5</v>
      </c>
      <c r="H4" s="181">
        <v>6</v>
      </c>
      <c r="I4" s="181">
        <v>7</v>
      </c>
      <c r="J4" s="181">
        <v>8</v>
      </c>
      <c r="K4" s="181">
        <v>9</v>
      </c>
      <c r="L4" s="171" t="s">
        <v>1</v>
      </c>
    </row>
    <row r="5" spans="2:12" x14ac:dyDescent="0.3">
      <c r="B5" s="112" t="s">
        <v>2</v>
      </c>
      <c r="C5" s="176">
        <v>28.9</v>
      </c>
      <c r="D5" s="176">
        <v>52.3</v>
      </c>
      <c r="E5" s="176">
        <v>25.1</v>
      </c>
      <c r="F5" s="176">
        <v>62.3</v>
      </c>
      <c r="G5" s="176">
        <v>53.6</v>
      </c>
      <c r="H5" s="176">
        <v>30.5</v>
      </c>
      <c r="I5" s="176">
        <v>41.3</v>
      </c>
      <c r="J5" s="176">
        <v>44.1</v>
      </c>
      <c r="K5" s="176">
        <v>46.6</v>
      </c>
      <c r="L5" s="172">
        <f>SUM(C5:K5)</f>
        <v>384.7</v>
      </c>
    </row>
    <row r="6" spans="2:12" x14ac:dyDescent="0.3">
      <c r="B6" s="266" t="s">
        <v>3</v>
      </c>
      <c r="C6" s="250"/>
      <c r="D6" s="250"/>
      <c r="E6" s="250"/>
      <c r="F6" s="250"/>
      <c r="G6" s="250"/>
      <c r="H6" s="250"/>
      <c r="I6" s="250"/>
      <c r="J6" s="250"/>
      <c r="K6" s="250"/>
      <c r="L6" s="267"/>
    </row>
    <row r="7" spans="2:12" x14ac:dyDescent="0.3">
      <c r="B7" s="26" t="s">
        <v>4</v>
      </c>
      <c r="C7" s="177">
        <v>0</v>
      </c>
      <c r="D7" s="177">
        <v>0</v>
      </c>
      <c r="E7" s="177">
        <v>0</v>
      </c>
      <c r="F7" s="177">
        <v>0</v>
      </c>
      <c r="G7" s="177">
        <v>3.3</v>
      </c>
      <c r="H7" s="177">
        <v>1.9</v>
      </c>
      <c r="I7" s="177">
        <v>0</v>
      </c>
      <c r="J7" s="177">
        <v>0</v>
      </c>
      <c r="K7" s="177">
        <v>0</v>
      </c>
      <c r="L7" s="173">
        <f>SUM(C7:K7)</f>
        <v>5.1999999999999993</v>
      </c>
    </row>
    <row r="8" spans="2:12" x14ac:dyDescent="0.3">
      <c r="B8" s="26" t="s">
        <v>6</v>
      </c>
      <c r="C8" s="177">
        <v>6.8</v>
      </c>
      <c r="D8" s="177">
        <v>15.5</v>
      </c>
      <c r="E8" s="177">
        <v>16.899999999999999</v>
      </c>
      <c r="F8" s="177">
        <v>42</v>
      </c>
      <c r="G8" s="177">
        <v>42.5</v>
      </c>
      <c r="H8" s="177">
        <v>24.3</v>
      </c>
      <c r="I8" s="177">
        <v>33.1</v>
      </c>
      <c r="J8" s="177">
        <v>32.6</v>
      </c>
      <c r="K8" s="177">
        <v>34.5</v>
      </c>
      <c r="L8" s="173">
        <f t="shared" ref="L8:L9" si="0">SUM(C8:K8)</f>
        <v>248.2</v>
      </c>
    </row>
    <row r="9" spans="2:12" x14ac:dyDescent="0.3">
      <c r="B9" s="26" t="s">
        <v>7</v>
      </c>
      <c r="C9" s="177">
        <v>6.5</v>
      </c>
      <c r="D9" s="177">
        <v>13.6</v>
      </c>
      <c r="E9" s="177">
        <v>11.8</v>
      </c>
      <c r="F9" s="177">
        <v>29.3</v>
      </c>
      <c r="G9" s="177">
        <v>32.4</v>
      </c>
      <c r="H9" s="177">
        <v>18.399999999999999</v>
      </c>
      <c r="I9" s="177">
        <v>5.9</v>
      </c>
      <c r="J9" s="177">
        <v>1.7</v>
      </c>
      <c r="K9" s="177">
        <v>1.7</v>
      </c>
      <c r="L9" s="173">
        <f t="shared" si="0"/>
        <v>121.30000000000001</v>
      </c>
    </row>
    <row r="10" spans="2:12" x14ac:dyDescent="0.3">
      <c r="B10" s="26" t="s">
        <v>8</v>
      </c>
      <c r="C10" s="177">
        <v>0.8</v>
      </c>
      <c r="D10" s="177">
        <v>1.3</v>
      </c>
      <c r="E10" s="177">
        <v>0</v>
      </c>
      <c r="F10" s="177">
        <v>0</v>
      </c>
      <c r="G10" s="177">
        <v>0.8</v>
      </c>
      <c r="H10" s="177">
        <v>0.5</v>
      </c>
      <c r="I10" s="177">
        <v>5.4</v>
      </c>
      <c r="J10" s="177">
        <v>5.7</v>
      </c>
      <c r="K10" s="177">
        <v>6</v>
      </c>
      <c r="L10" s="173">
        <f>SUM(C10:K10)</f>
        <v>20.5</v>
      </c>
    </row>
    <row r="11" spans="2:12" x14ac:dyDescent="0.3">
      <c r="B11" s="153" t="s">
        <v>9</v>
      </c>
      <c r="C11" s="178">
        <f t="shared" ref="C11:L11" si="1">SUM(C7:C10)</f>
        <v>14.100000000000001</v>
      </c>
      <c r="D11" s="178">
        <f t="shared" si="1"/>
        <v>30.400000000000002</v>
      </c>
      <c r="E11" s="178">
        <f t="shared" si="1"/>
        <v>28.7</v>
      </c>
      <c r="F11" s="178">
        <f t="shared" si="1"/>
        <v>71.3</v>
      </c>
      <c r="G11" s="178">
        <f t="shared" si="1"/>
        <v>78.999999999999986</v>
      </c>
      <c r="H11" s="178">
        <f t="shared" si="1"/>
        <v>45.099999999999994</v>
      </c>
      <c r="I11" s="178">
        <f t="shared" si="1"/>
        <v>44.4</v>
      </c>
      <c r="J11" s="178">
        <f t="shared" si="1"/>
        <v>40.000000000000007</v>
      </c>
      <c r="K11" s="178">
        <f t="shared" si="1"/>
        <v>42.2</v>
      </c>
      <c r="L11" s="172">
        <f t="shared" si="1"/>
        <v>395.2</v>
      </c>
    </row>
    <row r="12" spans="2:12" x14ac:dyDescent="0.3">
      <c r="B12" s="266" t="s">
        <v>51</v>
      </c>
      <c r="C12" s="250"/>
      <c r="D12" s="250"/>
      <c r="E12" s="250"/>
      <c r="F12" s="250"/>
      <c r="G12" s="250"/>
      <c r="H12" s="250"/>
      <c r="I12" s="250"/>
      <c r="J12" s="250"/>
      <c r="K12" s="250"/>
      <c r="L12" s="267"/>
    </row>
    <row r="13" spans="2:12" x14ac:dyDescent="0.3">
      <c r="B13" s="26" t="s">
        <v>20</v>
      </c>
      <c r="C13" s="179">
        <v>2</v>
      </c>
      <c r="D13" s="179">
        <v>4</v>
      </c>
      <c r="E13" s="179">
        <v>0</v>
      </c>
      <c r="F13" s="179">
        <v>0</v>
      </c>
      <c r="G13" s="179">
        <v>2</v>
      </c>
      <c r="H13" s="179">
        <v>1</v>
      </c>
      <c r="I13" s="179">
        <v>16</v>
      </c>
      <c r="J13" s="179">
        <v>11</v>
      </c>
      <c r="K13" s="179">
        <v>12</v>
      </c>
      <c r="L13" s="174">
        <f t="shared" ref="L13:L19" si="2">SUM(C13:K13)</f>
        <v>48</v>
      </c>
    </row>
    <row r="14" spans="2:12" x14ac:dyDescent="0.3">
      <c r="B14" s="26" t="s">
        <v>4</v>
      </c>
      <c r="C14" s="179">
        <v>0</v>
      </c>
      <c r="D14" s="179">
        <v>0</v>
      </c>
      <c r="E14" s="179">
        <v>0</v>
      </c>
      <c r="F14" s="179">
        <v>0</v>
      </c>
      <c r="G14" s="179">
        <v>18</v>
      </c>
      <c r="H14" s="179">
        <v>10</v>
      </c>
      <c r="I14" s="179">
        <v>4</v>
      </c>
      <c r="J14" s="179">
        <v>0</v>
      </c>
      <c r="K14" s="179">
        <v>0</v>
      </c>
      <c r="L14" s="174">
        <f t="shared" si="2"/>
        <v>32</v>
      </c>
    </row>
    <row r="15" spans="2:12" x14ac:dyDescent="0.3">
      <c r="B15" s="26" t="s">
        <v>50</v>
      </c>
      <c r="C15" s="179">
        <v>0</v>
      </c>
      <c r="D15" s="179">
        <v>0</v>
      </c>
      <c r="E15" s="179">
        <v>0</v>
      </c>
      <c r="F15" s="179">
        <v>0</v>
      </c>
      <c r="G15" s="179">
        <v>2</v>
      </c>
      <c r="H15" s="179">
        <v>1</v>
      </c>
      <c r="I15" s="179">
        <v>0</v>
      </c>
      <c r="J15" s="179">
        <v>0</v>
      </c>
      <c r="K15" s="179">
        <v>0</v>
      </c>
      <c r="L15" s="174">
        <f t="shared" si="2"/>
        <v>3</v>
      </c>
    </row>
    <row r="16" spans="2:12" x14ac:dyDescent="0.3">
      <c r="B16" s="26" t="s">
        <v>30</v>
      </c>
      <c r="C16" s="179">
        <v>30</v>
      </c>
      <c r="D16" s="179">
        <v>54</v>
      </c>
      <c r="E16" s="179">
        <v>18</v>
      </c>
      <c r="F16" s="179">
        <v>45</v>
      </c>
      <c r="G16" s="179">
        <v>8</v>
      </c>
      <c r="H16" s="179">
        <v>4</v>
      </c>
      <c r="I16" s="179">
        <v>16</v>
      </c>
      <c r="J16" s="179">
        <v>0</v>
      </c>
      <c r="K16" s="179">
        <v>0</v>
      </c>
      <c r="L16" s="174">
        <f t="shared" si="2"/>
        <v>175</v>
      </c>
    </row>
    <row r="17" spans="2:12" x14ac:dyDescent="0.3">
      <c r="B17" s="26" t="s">
        <v>222</v>
      </c>
      <c r="C17" s="179">
        <v>311</v>
      </c>
      <c r="D17" s="179">
        <v>538</v>
      </c>
      <c r="E17" s="179">
        <v>177</v>
      </c>
      <c r="F17" s="179">
        <v>439</v>
      </c>
      <c r="G17" s="179">
        <v>554</v>
      </c>
      <c r="H17" s="179">
        <v>314</v>
      </c>
      <c r="I17" s="179">
        <v>896</v>
      </c>
      <c r="J17" s="179">
        <v>571</v>
      </c>
      <c r="K17" s="179">
        <v>605</v>
      </c>
      <c r="L17" s="174">
        <f t="shared" si="2"/>
        <v>4405</v>
      </c>
    </row>
    <row r="18" spans="2:12" x14ac:dyDescent="0.3">
      <c r="B18" s="26" t="s">
        <v>16</v>
      </c>
      <c r="C18" s="179">
        <v>16</v>
      </c>
      <c r="D18" s="179">
        <v>24</v>
      </c>
      <c r="E18" s="179">
        <v>0</v>
      </c>
      <c r="F18" s="179">
        <v>0</v>
      </c>
      <c r="G18" s="179">
        <v>4</v>
      </c>
      <c r="H18" s="179">
        <v>2</v>
      </c>
      <c r="I18" s="179">
        <v>104</v>
      </c>
      <c r="J18" s="179">
        <v>111</v>
      </c>
      <c r="K18" s="179">
        <v>117</v>
      </c>
      <c r="L18" s="174">
        <f t="shared" si="2"/>
        <v>378</v>
      </c>
    </row>
    <row r="19" spans="2:12" x14ac:dyDescent="0.3">
      <c r="B19" s="30" t="s">
        <v>14</v>
      </c>
      <c r="C19" s="179">
        <v>9</v>
      </c>
      <c r="D19" s="179">
        <v>16</v>
      </c>
      <c r="E19" s="179">
        <v>9</v>
      </c>
      <c r="F19" s="179">
        <v>22</v>
      </c>
      <c r="G19" s="179">
        <v>87</v>
      </c>
      <c r="H19" s="179">
        <v>50</v>
      </c>
      <c r="I19" s="179">
        <v>0</v>
      </c>
      <c r="J19" s="179">
        <v>0</v>
      </c>
      <c r="K19" s="179">
        <v>0</v>
      </c>
      <c r="L19" s="174">
        <f t="shared" si="2"/>
        <v>193</v>
      </c>
    </row>
    <row r="20" spans="2:12" ht="15" thickBot="1" x14ac:dyDescent="0.35">
      <c r="B20" s="155" t="s">
        <v>9</v>
      </c>
      <c r="C20" s="180">
        <f>SUM(C13:C19)</f>
        <v>368</v>
      </c>
      <c r="D20" s="180">
        <f>SUM(D13:D19)</f>
        <v>636</v>
      </c>
      <c r="E20" s="180">
        <f>SUM(E13:E19)</f>
        <v>204</v>
      </c>
      <c r="F20" s="180">
        <f>SUM(F13:F19)</f>
        <v>506</v>
      </c>
      <c r="G20" s="180">
        <f t="shared" ref="G20:I20" si="3">SUM(G13:G19)</f>
        <v>675</v>
      </c>
      <c r="H20" s="180">
        <f t="shared" si="3"/>
        <v>382</v>
      </c>
      <c r="I20" s="180">
        <f t="shared" si="3"/>
        <v>1036</v>
      </c>
      <c r="J20" s="180">
        <f>SUM(J13:J19)</f>
        <v>693</v>
      </c>
      <c r="K20" s="180">
        <f>SUM(K13:K19)</f>
        <v>734</v>
      </c>
      <c r="L20" s="175">
        <f>SUM(L13:L19)</f>
        <v>5234</v>
      </c>
    </row>
    <row r="25" spans="2:12" x14ac:dyDescent="0.3">
      <c r="L25" s="8"/>
    </row>
    <row r="26" spans="2:12" x14ac:dyDescent="0.3">
      <c r="L26" s="20"/>
    </row>
  </sheetData>
  <mergeCells count="4">
    <mergeCell ref="B2:L2"/>
    <mergeCell ref="B3:L3"/>
    <mergeCell ref="B6:L6"/>
    <mergeCell ref="B12:L12"/>
  </mergeCells>
  <pageMargins left="0.7" right="0.7" top="0.75" bottom="0.75" header="0.3" footer="0.3"/>
  <pageSetup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78DCE-D5BE-4F9E-8CA7-6A34E396D8B6}">
  <dimension ref="B1:F16"/>
  <sheetViews>
    <sheetView workbookViewId="0">
      <selection activeCell="I13" sqref="I13"/>
    </sheetView>
  </sheetViews>
  <sheetFormatPr defaultRowHeight="14.4" x14ac:dyDescent="0.3"/>
  <cols>
    <col min="2" max="2" width="12.44140625" bestFit="1" customWidth="1"/>
    <col min="3" max="3" width="7.5546875" customWidth="1"/>
    <col min="4" max="5" width="6.5546875" customWidth="1"/>
  </cols>
  <sheetData>
    <row r="1" spans="2:6" ht="15" thickBot="1" x14ac:dyDescent="0.35"/>
    <row r="2" spans="2:6" ht="17.399999999999999" x14ac:dyDescent="0.3">
      <c r="B2" s="284" t="s">
        <v>227</v>
      </c>
      <c r="C2" s="285"/>
      <c r="D2" s="285"/>
      <c r="E2" s="285"/>
      <c r="F2" s="286"/>
    </row>
    <row r="3" spans="2:6" ht="16.2" thickBot="1" x14ac:dyDescent="0.35">
      <c r="B3" s="264" t="s">
        <v>205</v>
      </c>
      <c r="C3" s="263"/>
      <c r="D3" s="263"/>
      <c r="E3" s="263"/>
      <c r="F3" s="265"/>
    </row>
    <row r="4" spans="2:6" x14ac:dyDescent="0.3">
      <c r="B4" s="110" t="s">
        <v>0</v>
      </c>
      <c r="C4" s="181">
        <v>1</v>
      </c>
      <c r="D4" s="181">
        <v>2</v>
      </c>
      <c r="E4" s="181">
        <v>3</v>
      </c>
      <c r="F4" s="171" t="s">
        <v>1</v>
      </c>
    </row>
    <row r="5" spans="2:6" x14ac:dyDescent="0.3">
      <c r="B5" s="112" t="s">
        <v>2</v>
      </c>
      <c r="C5" s="176">
        <v>5.9</v>
      </c>
      <c r="D5" s="176">
        <v>10.9</v>
      </c>
      <c r="E5" s="176">
        <v>47.4</v>
      </c>
      <c r="F5" s="172">
        <f>SUM(C5:E5)</f>
        <v>64.2</v>
      </c>
    </row>
    <row r="6" spans="2:6" x14ac:dyDescent="0.3">
      <c r="B6" s="266" t="s">
        <v>3</v>
      </c>
      <c r="C6" s="250"/>
      <c r="D6" s="250"/>
      <c r="E6" s="250"/>
      <c r="F6" s="267"/>
    </row>
    <row r="7" spans="2:6" x14ac:dyDescent="0.3">
      <c r="B7" s="26" t="s">
        <v>6</v>
      </c>
      <c r="C7" s="177">
        <v>6.2</v>
      </c>
      <c r="D7" s="177">
        <v>1.6</v>
      </c>
      <c r="E7" s="177">
        <v>22.5</v>
      </c>
      <c r="F7" s="173">
        <f>SUM(C7:E7)</f>
        <v>30.3</v>
      </c>
    </row>
    <row r="8" spans="2:6" x14ac:dyDescent="0.3">
      <c r="B8" s="26" t="s">
        <v>7</v>
      </c>
      <c r="C8" s="177">
        <v>0</v>
      </c>
      <c r="D8" s="177">
        <v>0</v>
      </c>
      <c r="E8" s="177">
        <v>25</v>
      </c>
      <c r="F8" s="173">
        <f>SUM(C8:E8)</f>
        <v>25</v>
      </c>
    </row>
    <row r="9" spans="2:6" x14ac:dyDescent="0.3">
      <c r="B9" s="26" t="s">
        <v>8</v>
      </c>
      <c r="C9" s="177">
        <v>3.6</v>
      </c>
      <c r="D9" s="177">
        <v>0</v>
      </c>
      <c r="E9" s="177">
        <v>3.9</v>
      </c>
      <c r="F9" s="173">
        <f>SUM(C9:E9)</f>
        <v>7.5</v>
      </c>
    </row>
    <row r="10" spans="2:6" x14ac:dyDescent="0.3">
      <c r="B10" s="153" t="s">
        <v>9</v>
      </c>
      <c r="C10" s="178">
        <f>SUM(C7:C9)</f>
        <v>9.8000000000000007</v>
      </c>
      <c r="D10" s="178">
        <f>SUM(D7:D9)</f>
        <v>1.6</v>
      </c>
      <c r="E10" s="178">
        <f>SUM(E7:E9)</f>
        <v>51.4</v>
      </c>
      <c r="F10" s="172">
        <f>SUM(F7:F9)</f>
        <v>62.8</v>
      </c>
    </row>
    <row r="11" spans="2:6" x14ac:dyDescent="0.3">
      <c r="B11" s="266" t="s">
        <v>51</v>
      </c>
      <c r="C11" s="250"/>
      <c r="D11" s="250"/>
      <c r="E11" s="250"/>
      <c r="F11" s="267"/>
    </row>
    <row r="12" spans="2:6" x14ac:dyDescent="0.3">
      <c r="B12" s="26" t="s">
        <v>20</v>
      </c>
      <c r="C12" s="179">
        <v>18</v>
      </c>
      <c r="D12" s="179">
        <v>54</v>
      </c>
      <c r="E12" s="179">
        <v>0</v>
      </c>
      <c r="F12" s="174">
        <f>SUM(C12:E12)</f>
        <v>72</v>
      </c>
    </row>
    <row r="13" spans="2:6" x14ac:dyDescent="0.3">
      <c r="B13" s="26" t="s">
        <v>30</v>
      </c>
      <c r="C13" s="179">
        <v>0</v>
      </c>
      <c r="D13" s="179">
        <v>82</v>
      </c>
      <c r="E13" s="179">
        <v>0</v>
      </c>
      <c r="F13" s="174">
        <f>SUM(C13:E13)</f>
        <v>82</v>
      </c>
    </row>
    <row r="14" spans="2:6" x14ac:dyDescent="0.3">
      <c r="B14" s="26" t="s">
        <v>222</v>
      </c>
      <c r="C14" s="179">
        <v>114</v>
      </c>
      <c r="D14" s="179">
        <v>21</v>
      </c>
      <c r="E14" s="179">
        <v>237</v>
      </c>
      <c r="F14" s="174">
        <f>SUM(C14:E14)</f>
        <v>372</v>
      </c>
    </row>
    <row r="15" spans="2:6" x14ac:dyDescent="0.3">
      <c r="B15" s="26" t="s">
        <v>16</v>
      </c>
      <c r="C15" s="179">
        <v>7</v>
      </c>
      <c r="D15" s="179">
        <v>0</v>
      </c>
      <c r="E15" s="179">
        <v>21</v>
      </c>
      <c r="F15" s="174">
        <f>SUM(C15:E15)</f>
        <v>28</v>
      </c>
    </row>
    <row r="16" spans="2:6" ht="15" thickBot="1" x14ac:dyDescent="0.35">
      <c r="B16" s="155" t="s">
        <v>9</v>
      </c>
      <c r="C16" s="180">
        <f>SUM(C12:C15)</f>
        <v>139</v>
      </c>
      <c r="D16" s="180">
        <f>SUM(D12:D15)</f>
        <v>157</v>
      </c>
      <c r="E16" s="180">
        <f>SUM(E12:E15)</f>
        <v>258</v>
      </c>
      <c r="F16" s="175">
        <f>SUM(F12:F15)</f>
        <v>554</v>
      </c>
    </row>
  </sheetData>
  <mergeCells count="4">
    <mergeCell ref="B2:F2"/>
    <mergeCell ref="B3:F3"/>
    <mergeCell ref="B6:F6"/>
    <mergeCell ref="B11:F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104</vt:i4>
      </vt:variant>
    </vt:vector>
  </HeadingPairs>
  <TitlesOfParts>
    <vt:vector size="104" baseType="lpstr">
      <vt:lpstr>Pinnacle Hdwds</vt:lpstr>
      <vt:lpstr>New Old 41 SBW</vt:lpstr>
      <vt:lpstr>GNA2 Taurus</vt:lpstr>
      <vt:lpstr>Plain Aspen</vt:lpstr>
      <vt:lpstr>Lazy Boy</vt:lpstr>
      <vt:lpstr>Airstrip Hardwoods</vt:lpstr>
      <vt:lpstr>Red Creek South</vt:lpstr>
      <vt:lpstr>Elm River Block</vt:lpstr>
      <vt:lpstr>GNA2 Expedition</vt:lpstr>
      <vt:lpstr>Snake Eyes Mix</vt:lpstr>
      <vt:lpstr>GNA2 Thunderbolt</vt:lpstr>
      <vt:lpstr>Maverick 21</vt:lpstr>
      <vt:lpstr>Point Abbaye Hdwds</vt:lpstr>
      <vt:lpstr>Moose Mountain</vt:lpstr>
      <vt:lpstr>Bear Blind Hardwoods</vt:lpstr>
      <vt:lpstr>GNA2 Red Rocker</vt:lpstr>
      <vt:lpstr>Road Block Mix</vt:lpstr>
      <vt:lpstr>Valley View Hdwds</vt:lpstr>
      <vt:lpstr>Forties Flopped Farm</vt:lpstr>
      <vt:lpstr>GNA2 Metro Populus</vt:lpstr>
      <vt:lpstr>GNA2 WBL</vt:lpstr>
      <vt:lpstr>GNA2 G&amp;G</vt:lpstr>
      <vt:lpstr>Old 28 Mix</vt:lpstr>
      <vt:lpstr>Pine Islands</vt:lpstr>
      <vt:lpstr>Rat Trap</vt:lpstr>
      <vt:lpstr>Huck Finn Hdwds</vt:lpstr>
      <vt:lpstr>Bear Bait 22</vt:lpstr>
      <vt:lpstr> YeoYeo Mix</vt:lpstr>
      <vt:lpstr>Acid Rain 22</vt:lpstr>
      <vt:lpstr>Silver West Hardwoods</vt:lpstr>
      <vt:lpstr>GNA2 Morning Dew</vt:lpstr>
      <vt:lpstr>GNA2 Mad Hatter</vt:lpstr>
      <vt:lpstr>Pipe Dream</vt:lpstr>
      <vt:lpstr>Skeleton Hdwds</vt:lpstr>
      <vt:lpstr>Motley Mix</vt:lpstr>
      <vt:lpstr>GNA2 Gosling</vt:lpstr>
      <vt:lpstr>GNA2 Cheshire Cat</vt:lpstr>
      <vt:lpstr>GNA2 Gunsmoke</vt:lpstr>
      <vt:lpstr>Mit and Mat mix</vt:lpstr>
      <vt:lpstr>Milky Way</vt:lpstr>
      <vt:lpstr>BG Falls</vt:lpstr>
      <vt:lpstr>Mulligan Mix</vt:lpstr>
      <vt:lpstr>High Voltage</vt:lpstr>
      <vt:lpstr>Blueper Cut</vt:lpstr>
      <vt:lpstr>Murphy River</vt:lpstr>
      <vt:lpstr>Strauch Rd Mix</vt:lpstr>
      <vt:lpstr>High Dollar Hdwd</vt:lpstr>
      <vt:lpstr>Horoscope Hdwds</vt:lpstr>
      <vt:lpstr>Flebba Hdwds</vt:lpstr>
      <vt:lpstr>No Deck</vt:lpstr>
      <vt:lpstr>Under Over</vt:lpstr>
      <vt:lpstr>Tracy Lake Hdwds</vt:lpstr>
      <vt:lpstr>Tsuga Hardwoods</vt:lpstr>
      <vt:lpstr>Pelkie Creek</vt:lpstr>
      <vt:lpstr>X FACTOR</vt:lpstr>
      <vt:lpstr>Wet Road </vt:lpstr>
      <vt:lpstr>Misery Mix</vt:lpstr>
      <vt:lpstr>Flatlander</vt:lpstr>
      <vt:lpstr>Usitalo Road Aspen</vt:lpstr>
      <vt:lpstr>Overlook Hardwoods</vt:lpstr>
      <vt:lpstr>Fungal Foot</vt:lpstr>
      <vt:lpstr>Bandwagon</vt:lpstr>
      <vt:lpstr>GNA2 CIsco South</vt:lpstr>
      <vt:lpstr>Ford Road Mix</vt:lpstr>
      <vt:lpstr>Blind Two Hole</vt:lpstr>
      <vt:lpstr>GEM Mix</vt:lpstr>
      <vt:lpstr>Contractor Cruise Mix</vt:lpstr>
      <vt:lpstr>Commode Hdwds</vt:lpstr>
      <vt:lpstr>Happy Days</vt:lpstr>
      <vt:lpstr>3 Licks</vt:lpstr>
      <vt:lpstr>GNA 2 White Rabbit</vt:lpstr>
      <vt:lpstr>GNA2 Hare Ball</vt:lpstr>
      <vt:lpstr>GNA2 Gold Rush</vt:lpstr>
      <vt:lpstr>Sheet2</vt:lpstr>
      <vt:lpstr>GNA2 Rough Rider</vt:lpstr>
      <vt:lpstr>GNA 2 Cisco North</vt:lpstr>
      <vt:lpstr>Ash No More MIx</vt:lpstr>
      <vt:lpstr>Camp 18 Hardwoods</vt:lpstr>
      <vt:lpstr>Annika's TNT</vt:lpstr>
      <vt:lpstr>Burnt Blind</vt:lpstr>
      <vt:lpstr>Weekend Warriors</vt:lpstr>
      <vt:lpstr>Promotion</vt:lpstr>
      <vt:lpstr>Mikes Mix</vt:lpstr>
      <vt:lpstr>Mustard Creek Aspen</vt:lpstr>
      <vt:lpstr>Awesome Fossom</vt:lpstr>
      <vt:lpstr>Section 33 Hardwoods</vt:lpstr>
      <vt:lpstr>Mosquitoville Mix</vt:lpstr>
      <vt:lpstr>Rollin Rodent Aspen</vt:lpstr>
      <vt:lpstr>Red Finn</vt:lpstr>
      <vt:lpstr>Poyhonen Pits</vt:lpstr>
      <vt:lpstr>Moo Juice</vt:lpstr>
      <vt:lpstr>Dusty Flames</vt:lpstr>
      <vt:lpstr>PH 7 Hardwoods</vt:lpstr>
      <vt:lpstr>Sheet1</vt:lpstr>
      <vt:lpstr>GNA2 Hershley Creek</vt:lpstr>
      <vt:lpstr>GNA2 Sockeye</vt:lpstr>
      <vt:lpstr>Bone Yard Mix</vt:lpstr>
      <vt:lpstr>Bear Bait</vt:lpstr>
      <vt:lpstr>Saltu Acta</vt:lpstr>
      <vt:lpstr>Archive Valley</vt:lpstr>
      <vt:lpstr>Yeo Yeo Mix 26</vt:lpstr>
      <vt:lpstr>Sheet3</vt:lpstr>
      <vt:lpstr>Sensenbrenner Hdwds</vt:lpstr>
      <vt:lpstr>Milky Way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Carlson, Brad (DNR)</dc:creator>
  <cp:lastModifiedBy>Brolin, Eric (DNR)</cp:lastModifiedBy>
  <dcterms:created xsi:type="dcterms:W3CDTF">2021-03-08T17:08:58Z</dcterms:created>
  <dcterms:modified xsi:type="dcterms:W3CDTF">2026-10-05T21:55:50Z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2021-04-19T18:25:36Z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2fa01985-ba37-4f5e-bdc1-e51455799765</vt:lpwstr>
  </property>
  <property fmtid="{D5CDD505-2E9C-101B-9397-08002B2CF9AE}" pid="8" name="MSIP_Label_3a2fed65-62e7-46ea-af74-187e0c17143a_ContentBits">
    <vt:lpwstr>0</vt:lpwstr>
  </property>
</Properties>
</file>